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FB84" lockStructure="1"/>
  <bookViews>
    <workbookView xWindow="9585" yWindow="45" windowWidth="9660" windowHeight="10830"/>
  </bookViews>
  <sheets>
    <sheet name="Sheet1" sheetId="1" r:id="rId1"/>
    <sheet name="Summary" sheetId="2" r:id="rId2"/>
  </sheets>
  <definedNames>
    <definedName name="_xlnm.Print_Area" localSheetId="0">Sheet1!$A:$N</definedName>
    <definedName name="_xlnm.Print_Area" localSheetId="1">Summary!$A:$AR</definedName>
    <definedName name="_xlnm.Print_Titles" localSheetId="0">Sheet1!$A:$H,Sheet1!$1:$10</definedName>
    <definedName name="_xlnm.Print_Titles" localSheetId="1">Summary!$A:$B</definedName>
  </definedNames>
  <calcPr calcId="145621" calcMode="manual"/>
</workbook>
</file>

<file path=xl/calcChain.xml><?xml version="1.0" encoding="utf-8"?>
<calcChain xmlns="http://schemas.openxmlformats.org/spreadsheetml/2006/main">
  <c r="H249" i="1" l="1"/>
  <c r="H241" i="1"/>
  <c r="L10" i="1"/>
  <c r="B1" i="2" s="1"/>
  <c r="A1" i="2"/>
  <c r="AF11" i="1"/>
  <c r="N10" i="1"/>
  <c r="M10" i="1"/>
  <c r="K10" i="1"/>
  <c r="J1601" i="1"/>
  <c r="I1601" i="1"/>
  <c r="J1600" i="1"/>
  <c r="I1600" i="1"/>
  <c r="J1599" i="1"/>
  <c r="I1599" i="1"/>
  <c r="J1598" i="1"/>
  <c r="I1598" i="1"/>
  <c r="J1597" i="1"/>
  <c r="I1597" i="1"/>
  <c r="J1596" i="1"/>
  <c r="I1596" i="1"/>
  <c r="J1595" i="1"/>
  <c r="I1595" i="1"/>
  <c r="J1594" i="1"/>
  <c r="I1594" i="1"/>
  <c r="J1593" i="1"/>
  <c r="I1593" i="1"/>
  <c r="J1592" i="1"/>
  <c r="I1592" i="1"/>
  <c r="J1591" i="1"/>
  <c r="I1591" i="1"/>
  <c r="N1590" i="1"/>
  <c r="M1590" i="1"/>
  <c r="L1590" i="1"/>
  <c r="K1590" i="1"/>
  <c r="J1590" i="1"/>
  <c r="I1590" i="1"/>
  <c r="J1588" i="1"/>
  <c r="I1588" i="1"/>
  <c r="J1587" i="1"/>
  <c r="I1587" i="1"/>
  <c r="J1586" i="1"/>
  <c r="I1586" i="1"/>
  <c r="J1585" i="1"/>
  <c r="I1585" i="1"/>
  <c r="J1584" i="1"/>
  <c r="I1584" i="1"/>
  <c r="J1583" i="1"/>
  <c r="I1583" i="1"/>
  <c r="J1582" i="1"/>
  <c r="I1582" i="1"/>
  <c r="J1581" i="1"/>
  <c r="I1581" i="1"/>
  <c r="J1580" i="1"/>
  <c r="I1580" i="1"/>
  <c r="J1579" i="1"/>
  <c r="I1579" i="1"/>
  <c r="J1578" i="1"/>
  <c r="I1578" i="1"/>
  <c r="N1577" i="1"/>
  <c r="M1577" i="1"/>
  <c r="L1577" i="1"/>
  <c r="K1577" i="1"/>
  <c r="J1577" i="1"/>
  <c r="I1577" i="1"/>
  <c r="J1575" i="1"/>
  <c r="J1576" i="1" s="1"/>
  <c r="J1562" i="1"/>
  <c r="I1575" i="1"/>
  <c r="I1576" i="1" s="1"/>
  <c r="I1562" i="1"/>
  <c r="H1573" i="1"/>
  <c r="H1572" i="1"/>
  <c r="H1571" i="1"/>
  <c r="H1570" i="1"/>
  <c r="H1569" i="1"/>
  <c r="H1568" i="1"/>
  <c r="H1567" i="1"/>
  <c r="H1566" i="1"/>
  <c r="H1565" i="1"/>
  <c r="H1564" i="1"/>
  <c r="H1560" i="1"/>
  <c r="H1559" i="1"/>
  <c r="H1558" i="1"/>
  <c r="H1557" i="1"/>
  <c r="H1556" i="1"/>
  <c r="H1555" i="1"/>
  <c r="H1554" i="1"/>
  <c r="H1553" i="1"/>
  <c r="H1552" i="1"/>
  <c r="H1551" i="1"/>
  <c r="J1548" i="1"/>
  <c r="J1549" i="1" s="1"/>
  <c r="J1535" i="1"/>
  <c r="I1548" i="1"/>
  <c r="I1535" i="1"/>
  <c r="H1546" i="1"/>
  <c r="H1545" i="1"/>
  <c r="H1544" i="1"/>
  <c r="H1543" i="1"/>
  <c r="H1542" i="1"/>
  <c r="H1541" i="1"/>
  <c r="H1540" i="1"/>
  <c r="H1539" i="1"/>
  <c r="H1538" i="1"/>
  <c r="H1537" i="1"/>
  <c r="H1533" i="1"/>
  <c r="H1532" i="1"/>
  <c r="H1531" i="1"/>
  <c r="H1530" i="1"/>
  <c r="H1529" i="1"/>
  <c r="H1528" i="1"/>
  <c r="H1527" i="1"/>
  <c r="H1526" i="1"/>
  <c r="H1525" i="1"/>
  <c r="H1524" i="1"/>
  <c r="J1521" i="1"/>
  <c r="J1522" i="1" s="1"/>
  <c r="J1508" i="1"/>
  <c r="I1521" i="1"/>
  <c r="I1508" i="1"/>
  <c r="I1522" i="1"/>
  <c r="H1519" i="1"/>
  <c r="H1518" i="1"/>
  <c r="H1517" i="1"/>
  <c r="H1516" i="1"/>
  <c r="H1515" i="1"/>
  <c r="H1514" i="1"/>
  <c r="H1513" i="1"/>
  <c r="H1512" i="1"/>
  <c r="H1511" i="1"/>
  <c r="H1510" i="1"/>
  <c r="H1506" i="1"/>
  <c r="H1505" i="1"/>
  <c r="H1504" i="1"/>
  <c r="H1503" i="1"/>
  <c r="H1502" i="1"/>
  <c r="H1501" i="1"/>
  <c r="H1500" i="1"/>
  <c r="H1499" i="1"/>
  <c r="H1498" i="1"/>
  <c r="H1497" i="1"/>
  <c r="J1494" i="1"/>
  <c r="J1495" i="1" s="1"/>
  <c r="J1481" i="1"/>
  <c r="I1494" i="1"/>
  <c r="I1481" i="1"/>
  <c r="H1492" i="1"/>
  <c r="H1491" i="1"/>
  <c r="H1490" i="1"/>
  <c r="H1489" i="1"/>
  <c r="H1488" i="1"/>
  <c r="H1487" i="1"/>
  <c r="H1486" i="1"/>
  <c r="H1485" i="1"/>
  <c r="H1484" i="1"/>
  <c r="H1483" i="1"/>
  <c r="H1479" i="1"/>
  <c r="H1478" i="1"/>
  <c r="H1477" i="1"/>
  <c r="H1476" i="1"/>
  <c r="H1475" i="1"/>
  <c r="H1474" i="1"/>
  <c r="H1473" i="1"/>
  <c r="H1472" i="1"/>
  <c r="H1471" i="1"/>
  <c r="H1470" i="1"/>
  <c r="J1467" i="1"/>
  <c r="J1468" i="1" s="1"/>
  <c r="J1454" i="1"/>
  <c r="I1467" i="1"/>
  <c r="I1468" i="1" s="1"/>
  <c r="I1454" i="1"/>
  <c r="H1465" i="1"/>
  <c r="H1464" i="1"/>
  <c r="H1463" i="1"/>
  <c r="H1462" i="1"/>
  <c r="H1461" i="1"/>
  <c r="H1460" i="1"/>
  <c r="H1459" i="1"/>
  <c r="H1458" i="1"/>
  <c r="H1457" i="1"/>
  <c r="H1456" i="1"/>
  <c r="H1452" i="1"/>
  <c r="H1451" i="1"/>
  <c r="H1450" i="1"/>
  <c r="H1449" i="1"/>
  <c r="H1448" i="1"/>
  <c r="H1447" i="1"/>
  <c r="H1446" i="1"/>
  <c r="H1445" i="1"/>
  <c r="H1444" i="1"/>
  <c r="H1443" i="1"/>
  <c r="J1440" i="1"/>
  <c r="J1427" i="1"/>
  <c r="I1440" i="1"/>
  <c r="I1427" i="1"/>
  <c r="I1441" i="1" s="1"/>
  <c r="H1438" i="1"/>
  <c r="H1437" i="1"/>
  <c r="H1436" i="1"/>
  <c r="H1435" i="1"/>
  <c r="H1434" i="1"/>
  <c r="H1433" i="1"/>
  <c r="H1432" i="1"/>
  <c r="H1431" i="1"/>
  <c r="H1430" i="1"/>
  <c r="H1429" i="1"/>
  <c r="H1425" i="1"/>
  <c r="H1424" i="1"/>
  <c r="H1423" i="1"/>
  <c r="H1422" i="1"/>
  <c r="H1421" i="1"/>
  <c r="H1420" i="1"/>
  <c r="H1419" i="1"/>
  <c r="H1418" i="1"/>
  <c r="H1417" i="1"/>
  <c r="H1416" i="1"/>
  <c r="J1413" i="1"/>
  <c r="J1400" i="1"/>
  <c r="J1414" i="1" s="1"/>
  <c r="I1413" i="1"/>
  <c r="I1400" i="1"/>
  <c r="I1414" i="1" s="1"/>
  <c r="H1411" i="1"/>
  <c r="H1410" i="1"/>
  <c r="H1409" i="1"/>
  <c r="H1408" i="1"/>
  <c r="H1407" i="1"/>
  <c r="H1406" i="1"/>
  <c r="H1405" i="1"/>
  <c r="H1404" i="1"/>
  <c r="H1403" i="1"/>
  <c r="H1402" i="1"/>
  <c r="H1398" i="1"/>
  <c r="H1397" i="1"/>
  <c r="H1396" i="1"/>
  <c r="H1395" i="1"/>
  <c r="H1394" i="1"/>
  <c r="H1393" i="1"/>
  <c r="H1392" i="1"/>
  <c r="H1391" i="1"/>
  <c r="H1390" i="1"/>
  <c r="H1389" i="1"/>
  <c r="J1386" i="1"/>
  <c r="J1373" i="1"/>
  <c r="I1386" i="1"/>
  <c r="I1373" i="1"/>
  <c r="I1387" i="1" s="1"/>
  <c r="H1384" i="1"/>
  <c r="H1383" i="1"/>
  <c r="H1382" i="1"/>
  <c r="H1381" i="1"/>
  <c r="H1380" i="1"/>
  <c r="H1379" i="1"/>
  <c r="H1378" i="1"/>
  <c r="H1377" i="1"/>
  <c r="H1376" i="1"/>
  <c r="H1375" i="1"/>
  <c r="H1371" i="1"/>
  <c r="H1370" i="1"/>
  <c r="H1369" i="1"/>
  <c r="H1368" i="1"/>
  <c r="H1367" i="1"/>
  <c r="H1366" i="1"/>
  <c r="H1365" i="1"/>
  <c r="H1364" i="1"/>
  <c r="H1363" i="1"/>
  <c r="H1362" i="1"/>
  <c r="J1359" i="1"/>
  <c r="J1346" i="1"/>
  <c r="I1359" i="1"/>
  <c r="I1360" i="1" s="1"/>
  <c r="I1346" i="1"/>
  <c r="H1357" i="1"/>
  <c r="H1356" i="1"/>
  <c r="H1355" i="1"/>
  <c r="H1354" i="1"/>
  <c r="H1353" i="1"/>
  <c r="H1352" i="1"/>
  <c r="H1351" i="1"/>
  <c r="H1350" i="1"/>
  <c r="H1349" i="1"/>
  <c r="H1348" i="1"/>
  <c r="H1344" i="1"/>
  <c r="H1343" i="1"/>
  <c r="H1342" i="1"/>
  <c r="H1341" i="1"/>
  <c r="H1340" i="1"/>
  <c r="H1339" i="1"/>
  <c r="H1338" i="1"/>
  <c r="H1337" i="1"/>
  <c r="H1336" i="1"/>
  <c r="H1335" i="1"/>
  <c r="J1332" i="1"/>
  <c r="J1333" i="1" s="1"/>
  <c r="J1319" i="1"/>
  <c r="I1332" i="1"/>
  <c r="I1333" i="1" s="1"/>
  <c r="I1319" i="1"/>
  <c r="H1330" i="1"/>
  <c r="H1329" i="1"/>
  <c r="H1328" i="1"/>
  <c r="H1327" i="1"/>
  <c r="H1326" i="1"/>
  <c r="H1325" i="1"/>
  <c r="H1324" i="1"/>
  <c r="H1323" i="1"/>
  <c r="H1322" i="1"/>
  <c r="H1321" i="1"/>
  <c r="H1317" i="1"/>
  <c r="H1316" i="1"/>
  <c r="H1315" i="1"/>
  <c r="H1314" i="1"/>
  <c r="H1313" i="1"/>
  <c r="H1312" i="1"/>
  <c r="H1311" i="1"/>
  <c r="H1310" i="1"/>
  <c r="H1309" i="1"/>
  <c r="H1308" i="1"/>
  <c r="J1305" i="1"/>
  <c r="J1306" i="1" s="1"/>
  <c r="J1292" i="1"/>
  <c r="I1305" i="1"/>
  <c r="I1292" i="1"/>
  <c r="I1306" i="1" s="1"/>
  <c r="H1303" i="1"/>
  <c r="H1302" i="1"/>
  <c r="H1301" i="1"/>
  <c r="H1300" i="1"/>
  <c r="H1299" i="1"/>
  <c r="H1298" i="1"/>
  <c r="H1297" i="1"/>
  <c r="H1296" i="1"/>
  <c r="H1295" i="1"/>
  <c r="H1294" i="1"/>
  <c r="H1290" i="1"/>
  <c r="H1289" i="1"/>
  <c r="H1288" i="1"/>
  <c r="H1287" i="1"/>
  <c r="H1286" i="1"/>
  <c r="H1285" i="1"/>
  <c r="H1284" i="1"/>
  <c r="H1283" i="1"/>
  <c r="H1282" i="1"/>
  <c r="H1281" i="1"/>
  <c r="J1278" i="1"/>
  <c r="J1279" i="1" s="1"/>
  <c r="J1265" i="1"/>
  <c r="I1278" i="1"/>
  <c r="I1265" i="1"/>
  <c r="I1279" i="1" s="1"/>
  <c r="H1276" i="1"/>
  <c r="H1275" i="1"/>
  <c r="H1274" i="1"/>
  <c r="H1273" i="1"/>
  <c r="H1272" i="1"/>
  <c r="H1271" i="1"/>
  <c r="H1270" i="1"/>
  <c r="H1269" i="1"/>
  <c r="H1268" i="1"/>
  <c r="H1267" i="1"/>
  <c r="H1263" i="1"/>
  <c r="H1262" i="1"/>
  <c r="H1261" i="1"/>
  <c r="H1260" i="1"/>
  <c r="H1259" i="1"/>
  <c r="H1258" i="1"/>
  <c r="H1257" i="1"/>
  <c r="H1256" i="1"/>
  <c r="H1255" i="1"/>
  <c r="H1254" i="1"/>
  <c r="J1251" i="1"/>
  <c r="J1238" i="1"/>
  <c r="I1251" i="1"/>
  <c r="I1252" i="1"/>
  <c r="I1238" i="1"/>
  <c r="H1249" i="1"/>
  <c r="H1248" i="1"/>
  <c r="H1247" i="1"/>
  <c r="H1246" i="1"/>
  <c r="H1245" i="1"/>
  <c r="H1244" i="1"/>
  <c r="H1243" i="1"/>
  <c r="H1242" i="1"/>
  <c r="H1241" i="1"/>
  <c r="H1240" i="1"/>
  <c r="H1236" i="1"/>
  <c r="H1235" i="1"/>
  <c r="H1234" i="1"/>
  <c r="H1233" i="1"/>
  <c r="H1232" i="1"/>
  <c r="H1231" i="1"/>
  <c r="H1230" i="1"/>
  <c r="H1229" i="1"/>
  <c r="H1228" i="1"/>
  <c r="H1227" i="1"/>
  <c r="J1224" i="1"/>
  <c r="J1211" i="1"/>
  <c r="I1224" i="1"/>
  <c r="I1225" i="1" s="1"/>
  <c r="I1211" i="1"/>
  <c r="H1222" i="1"/>
  <c r="H1221" i="1"/>
  <c r="H1220" i="1"/>
  <c r="H1219" i="1"/>
  <c r="H1218" i="1"/>
  <c r="H1217" i="1"/>
  <c r="H1216" i="1"/>
  <c r="H1215" i="1"/>
  <c r="H1214" i="1"/>
  <c r="H1213" i="1"/>
  <c r="H1209" i="1"/>
  <c r="H1208" i="1"/>
  <c r="H1207" i="1"/>
  <c r="H1206" i="1"/>
  <c r="H1205" i="1"/>
  <c r="H1204" i="1"/>
  <c r="H1203" i="1"/>
  <c r="H1202" i="1"/>
  <c r="H1201" i="1"/>
  <c r="H1200" i="1"/>
  <c r="J1197" i="1"/>
  <c r="J1198" i="1" s="1"/>
  <c r="J1184" i="1"/>
  <c r="I1197" i="1"/>
  <c r="I1198" i="1" s="1"/>
  <c r="I1184" i="1"/>
  <c r="H1195" i="1"/>
  <c r="H1194" i="1"/>
  <c r="H1193" i="1"/>
  <c r="H1192" i="1"/>
  <c r="H1191" i="1"/>
  <c r="H1190" i="1"/>
  <c r="H1189" i="1"/>
  <c r="H1188" i="1"/>
  <c r="H1187" i="1"/>
  <c r="H1186" i="1"/>
  <c r="H1182" i="1"/>
  <c r="H1181" i="1"/>
  <c r="H1180" i="1"/>
  <c r="H1179" i="1"/>
  <c r="H1178" i="1"/>
  <c r="H1177" i="1"/>
  <c r="H1176" i="1"/>
  <c r="H1175" i="1"/>
  <c r="H1174" i="1"/>
  <c r="H1173" i="1"/>
  <c r="J1170" i="1"/>
  <c r="J1171" i="1" s="1"/>
  <c r="J1157" i="1"/>
  <c r="I1170" i="1"/>
  <c r="I1157" i="1"/>
  <c r="H1168" i="1"/>
  <c r="H1167" i="1"/>
  <c r="H1166" i="1"/>
  <c r="H1165" i="1"/>
  <c r="H1164" i="1"/>
  <c r="H1163" i="1"/>
  <c r="H1162" i="1"/>
  <c r="H1161" i="1"/>
  <c r="H1160" i="1"/>
  <c r="H1159" i="1"/>
  <c r="H1155" i="1"/>
  <c r="H1154" i="1"/>
  <c r="H1153" i="1"/>
  <c r="H1152" i="1"/>
  <c r="H1151" i="1"/>
  <c r="H1150" i="1"/>
  <c r="H1149" i="1"/>
  <c r="H1148" i="1"/>
  <c r="H1147" i="1"/>
  <c r="H1146" i="1"/>
  <c r="J1143" i="1"/>
  <c r="J1130" i="1"/>
  <c r="I1143" i="1"/>
  <c r="I1130" i="1"/>
  <c r="I1144" i="1"/>
  <c r="H1141" i="1"/>
  <c r="H1140" i="1"/>
  <c r="H1139" i="1"/>
  <c r="H1138" i="1"/>
  <c r="H1137" i="1"/>
  <c r="H1136" i="1"/>
  <c r="H1135" i="1"/>
  <c r="H1134" i="1"/>
  <c r="H1133" i="1"/>
  <c r="H1132" i="1"/>
  <c r="H1128" i="1"/>
  <c r="H1127" i="1"/>
  <c r="H1126" i="1"/>
  <c r="H1125" i="1"/>
  <c r="H1124" i="1"/>
  <c r="H1123" i="1"/>
  <c r="H1122" i="1"/>
  <c r="H1121" i="1"/>
  <c r="H1120" i="1"/>
  <c r="H1119" i="1"/>
  <c r="J1116" i="1"/>
  <c r="J1103" i="1"/>
  <c r="J1117" i="1" s="1"/>
  <c r="I1116" i="1"/>
  <c r="I1103" i="1"/>
  <c r="H1114" i="1"/>
  <c r="H1113" i="1"/>
  <c r="H1112" i="1"/>
  <c r="H1111" i="1"/>
  <c r="H1110" i="1"/>
  <c r="H1109" i="1"/>
  <c r="H1108" i="1"/>
  <c r="H1107" i="1"/>
  <c r="H1106" i="1"/>
  <c r="H1105" i="1"/>
  <c r="H1101" i="1"/>
  <c r="H1100" i="1"/>
  <c r="H1099" i="1"/>
  <c r="H1098" i="1"/>
  <c r="H1097" i="1"/>
  <c r="H1096" i="1"/>
  <c r="H1095" i="1"/>
  <c r="H1094" i="1"/>
  <c r="H1093" i="1"/>
  <c r="H1092" i="1"/>
  <c r="J1089" i="1"/>
  <c r="J1090" i="1" s="1"/>
  <c r="J1076" i="1"/>
  <c r="I1089" i="1"/>
  <c r="I1076" i="1"/>
  <c r="H1087" i="1"/>
  <c r="H1086" i="1"/>
  <c r="H1085" i="1"/>
  <c r="H1084" i="1"/>
  <c r="H1083" i="1"/>
  <c r="H1082" i="1"/>
  <c r="H1081" i="1"/>
  <c r="H1080" i="1"/>
  <c r="H1079" i="1"/>
  <c r="H1078" i="1"/>
  <c r="H1074" i="1"/>
  <c r="H1073" i="1"/>
  <c r="H1072" i="1"/>
  <c r="H1071" i="1"/>
  <c r="H1070" i="1"/>
  <c r="H1069" i="1"/>
  <c r="H1068" i="1"/>
  <c r="H1067" i="1"/>
  <c r="H1066" i="1"/>
  <c r="H1065" i="1"/>
  <c r="J1062" i="1"/>
  <c r="J1063" i="1" s="1"/>
  <c r="J1049" i="1"/>
  <c r="I1062" i="1"/>
  <c r="I1049" i="1"/>
  <c r="H1060" i="1"/>
  <c r="H1059" i="1"/>
  <c r="H1058" i="1"/>
  <c r="H1057" i="1"/>
  <c r="H1056" i="1"/>
  <c r="H1055" i="1"/>
  <c r="H1054" i="1"/>
  <c r="H1053" i="1"/>
  <c r="H1052" i="1"/>
  <c r="H1051" i="1"/>
  <c r="H1047" i="1"/>
  <c r="H1046" i="1"/>
  <c r="H1045" i="1"/>
  <c r="H1044" i="1"/>
  <c r="H1043" i="1"/>
  <c r="H1042" i="1"/>
  <c r="H1041" i="1"/>
  <c r="H1040" i="1"/>
  <c r="H1039" i="1"/>
  <c r="H1038" i="1"/>
  <c r="J1035" i="1"/>
  <c r="J1022" i="1"/>
  <c r="I1035" i="1"/>
  <c r="I1022" i="1"/>
  <c r="I1036" i="1" s="1"/>
  <c r="H1033" i="1"/>
  <c r="H1032" i="1"/>
  <c r="H1031" i="1"/>
  <c r="H1030" i="1"/>
  <c r="H1029" i="1"/>
  <c r="H1028" i="1"/>
  <c r="H1027" i="1"/>
  <c r="H1026" i="1"/>
  <c r="H1025" i="1"/>
  <c r="H1024" i="1"/>
  <c r="H1020" i="1"/>
  <c r="H1019" i="1"/>
  <c r="H1018" i="1"/>
  <c r="H1017" i="1"/>
  <c r="H1016" i="1"/>
  <c r="H1015" i="1"/>
  <c r="H1014" i="1"/>
  <c r="H1013" i="1"/>
  <c r="H1012" i="1"/>
  <c r="H1011" i="1"/>
  <c r="J1008" i="1"/>
  <c r="J1009" i="1" s="1"/>
  <c r="J995" i="1"/>
  <c r="I1008" i="1"/>
  <c r="I1009" i="1" s="1"/>
  <c r="I995" i="1"/>
  <c r="H1006" i="1"/>
  <c r="H1005" i="1"/>
  <c r="H1004" i="1"/>
  <c r="H1003" i="1"/>
  <c r="H1002" i="1"/>
  <c r="H1001" i="1"/>
  <c r="H1000" i="1"/>
  <c r="H999" i="1"/>
  <c r="H998" i="1"/>
  <c r="H997" i="1"/>
  <c r="H993" i="1"/>
  <c r="H992" i="1"/>
  <c r="H991" i="1"/>
  <c r="H990" i="1"/>
  <c r="H989" i="1"/>
  <c r="H988" i="1"/>
  <c r="H987" i="1"/>
  <c r="H986" i="1"/>
  <c r="H985" i="1"/>
  <c r="H984" i="1"/>
  <c r="J981" i="1"/>
  <c r="J968" i="1"/>
  <c r="J982" i="1"/>
  <c r="I981" i="1"/>
  <c r="I982" i="1" s="1"/>
  <c r="I968" i="1"/>
  <c r="H979" i="1"/>
  <c r="H978" i="1"/>
  <c r="H977" i="1"/>
  <c r="H976" i="1"/>
  <c r="H975" i="1"/>
  <c r="H974" i="1"/>
  <c r="H973" i="1"/>
  <c r="H972" i="1"/>
  <c r="H971" i="1"/>
  <c r="H970" i="1"/>
  <c r="H966" i="1"/>
  <c r="H965" i="1"/>
  <c r="H964" i="1"/>
  <c r="H963" i="1"/>
  <c r="H962" i="1"/>
  <c r="H961" i="1"/>
  <c r="H960" i="1"/>
  <c r="H959" i="1"/>
  <c r="H958" i="1"/>
  <c r="H957" i="1"/>
  <c r="J954" i="1"/>
  <c r="J941" i="1"/>
  <c r="J955" i="1" s="1"/>
  <c r="I954" i="1"/>
  <c r="I941" i="1"/>
  <c r="H952" i="1"/>
  <c r="H951" i="1"/>
  <c r="H950" i="1"/>
  <c r="H949" i="1"/>
  <c r="H948" i="1"/>
  <c r="H947" i="1"/>
  <c r="H946" i="1"/>
  <c r="H945" i="1"/>
  <c r="H944" i="1"/>
  <c r="H943" i="1"/>
  <c r="H939" i="1"/>
  <c r="H938" i="1"/>
  <c r="H937" i="1"/>
  <c r="H936" i="1"/>
  <c r="H935" i="1"/>
  <c r="H934" i="1"/>
  <c r="H933" i="1"/>
  <c r="H932" i="1"/>
  <c r="H931" i="1"/>
  <c r="H930" i="1"/>
  <c r="J927" i="1"/>
  <c r="J914" i="1"/>
  <c r="I927" i="1"/>
  <c r="I914" i="1"/>
  <c r="H925" i="1"/>
  <c r="H924" i="1"/>
  <c r="H923" i="1"/>
  <c r="H922" i="1"/>
  <c r="H921" i="1"/>
  <c r="H920" i="1"/>
  <c r="H919" i="1"/>
  <c r="H918" i="1"/>
  <c r="H917" i="1"/>
  <c r="H916" i="1"/>
  <c r="H912" i="1"/>
  <c r="H911" i="1"/>
  <c r="H910" i="1"/>
  <c r="H909" i="1"/>
  <c r="H908" i="1"/>
  <c r="H907" i="1"/>
  <c r="H906" i="1"/>
  <c r="H905" i="1"/>
  <c r="H904" i="1"/>
  <c r="H903" i="1"/>
  <c r="J900" i="1"/>
  <c r="J887" i="1"/>
  <c r="I900" i="1"/>
  <c r="I887" i="1"/>
  <c r="I901" i="1" s="1"/>
  <c r="H898" i="1"/>
  <c r="H897" i="1"/>
  <c r="H896" i="1"/>
  <c r="H895" i="1"/>
  <c r="H894" i="1"/>
  <c r="H893" i="1"/>
  <c r="H892" i="1"/>
  <c r="H891" i="1"/>
  <c r="H890" i="1"/>
  <c r="H889" i="1"/>
  <c r="H885" i="1"/>
  <c r="H884" i="1"/>
  <c r="H883" i="1"/>
  <c r="H882" i="1"/>
  <c r="H881" i="1"/>
  <c r="H880" i="1"/>
  <c r="H879" i="1"/>
  <c r="H878" i="1"/>
  <c r="H877" i="1"/>
  <c r="H876" i="1"/>
  <c r="J873" i="1"/>
  <c r="J860" i="1"/>
  <c r="I873" i="1"/>
  <c r="I860" i="1"/>
  <c r="I874" i="1" s="1"/>
  <c r="H871" i="1"/>
  <c r="H870" i="1"/>
  <c r="H869" i="1"/>
  <c r="H868" i="1"/>
  <c r="H867" i="1"/>
  <c r="H866" i="1"/>
  <c r="H865" i="1"/>
  <c r="H864" i="1"/>
  <c r="H863" i="1"/>
  <c r="H862" i="1"/>
  <c r="H858" i="1"/>
  <c r="H857" i="1"/>
  <c r="H856" i="1"/>
  <c r="H855" i="1"/>
  <c r="H854" i="1"/>
  <c r="H853" i="1"/>
  <c r="H852" i="1"/>
  <c r="H851" i="1"/>
  <c r="H850" i="1"/>
  <c r="H849" i="1"/>
  <c r="J846" i="1"/>
  <c r="J833" i="1"/>
  <c r="I846" i="1"/>
  <c r="I847" i="1" s="1"/>
  <c r="I833" i="1"/>
  <c r="H844" i="1"/>
  <c r="H843" i="1"/>
  <c r="H842" i="1"/>
  <c r="H841" i="1"/>
  <c r="H840" i="1"/>
  <c r="H839" i="1"/>
  <c r="H838" i="1"/>
  <c r="H837" i="1"/>
  <c r="H836" i="1"/>
  <c r="H835" i="1"/>
  <c r="H831" i="1"/>
  <c r="H830" i="1"/>
  <c r="H829" i="1"/>
  <c r="H828" i="1"/>
  <c r="H827" i="1"/>
  <c r="H826" i="1"/>
  <c r="H825" i="1"/>
  <c r="H824" i="1"/>
  <c r="H823" i="1"/>
  <c r="H822" i="1"/>
  <c r="J819" i="1"/>
  <c r="J820" i="1" s="1"/>
  <c r="J806" i="1"/>
  <c r="I819" i="1"/>
  <c r="I806" i="1"/>
  <c r="H817" i="1"/>
  <c r="H816" i="1"/>
  <c r="H815" i="1"/>
  <c r="H814" i="1"/>
  <c r="H813" i="1"/>
  <c r="H812" i="1"/>
  <c r="H811" i="1"/>
  <c r="H810" i="1"/>
  <c r="H809" i="1"/>
  <c r="H808" i="1"/>
  <c r="H804" i="1"/>
  <c r="H803" i="1"/>
  <c r="H802" i="1"/>
  <c r="H801" i="1"/>
  <c r="H800" i="1"/>
  <c r="H799" i="1"/>
  <c r="H798" i="1"/>
  <c r="H797" i="1"/>
  <c r="H796" i="1"/>
  <c r="H795" i="1"/>
  <c r="J792" i="1"/>
  <c r="J779" i="1"/>
  <c r="I792" i="1"/>
  <c r="I793" i="1" s="1"/>
  <c r="I779" i="1"/>
  <c r="H790" i="1"/>
  <c r="H789" i="1"/>
  <c r="H788" i="1"/>
  <c r="H787" i="1"/>
  <c r="H786" i="1"/>
  <c r="H785" i="1"/>
  <c r="H784" i="1"/>
  <c r="H783" i="1"/>
  <c r="H782" i="1"/>
  <c r="H781" i="1"/>
  <c r="H777" i="1"/>
  <c r="H776" i="1"/>
  <c r="H775" i="1"/>
  <c r="H774" i="1"/>
  <c r="H773" i="1"/>
  <c r="H772" i="1"/>
  <c r="H771" i="1"/>
  <c r="H770" i="1"/>
  <c r="H769" i="1"/>
  <c r="H768" i="1"/>
  <c r="J765" i="1"/>
  <c r="J766" i="1"/>
  <c r="J752" i="1"/>
  <c r="I765" i="1"/>
  <c r="I752" i="1"/>
  <c r="I766" i="1" s="1"/>
  <c r="H763" i="1"/>
  <c r="H762" i="1"/>
  <c r="H761" i="1"/>
  <c r="H760" i="1"/>
  <c r="H759" i="1"/>
  <c r="H758" i="1"/>
  <c r="H757" i="1"/>
  <c r="H756" i="1"/>
  <c r="H755" i="1"/>
  <c r="H754" i="1"/>
  <c r="H750" i="1"/>
  <c r="H749" i="1"/>
  <c r="H748" i="1"/>
  <c r="H747" i="1"/>
  <c r="H746" i="1"/>
  <c r="H745" i="1"/>
  <c r="H744" i="1"/>
  <c r="H743" i="1"/>
  <c r="H742" i="1"/>
  <c r="H741" i="1"/>
  <c r="J738" i="1"/>
  <c r="J739" i="1" s="1"/>
  <c r="J725" i="1"/>
  <c r="I738" i="1"/>
  <c r="I739" i="1" s="1"/>
  <c r="I725" i="1"/>
  <c r="H736" i="1"/>
  <c r="H735" i="1"/>
  <c r="H734" i="1"/>
  <c r="H733" i="1"/>
  <c r="H732" i="1"/>
  <c r="H731" i="1"/>
  <c r="H730" i="1"/>
  <c r="H729" i="1"/>
  <c r="H728" i="1"/>
  <c r="H727" i="1"/>
  <c r="H723" i="1"/>
  <c r="H722" i="1"/>
  <c r="H721" i="1"/>
  <c r="H720" i="1"/>
  <c r="H719" i="1"/>
  <c r="H718" i="1"/>
  <c r="H717" i="1"/>
  <c r="H716" i="1"/>
  <c r="H715" i="1"/>
  <c r="H714" i="1"/>
  <c r="J711" i="1"/>
  <c r="J712" i="1" s="1"/>
  <c r="J698" i="1"/>
  <c r="I711" i="1"/>
  <c r="I698" i="1"/>
  <c r="H709" i="1"/>
  <c r="H708" i="1"/>
  <c r="H707" i="1"/>
  <c r="H706" i="1"/>
  <c r="H705" i="1"/>
  <c r="H704" i="1"/>
  <c r="H703" i="1"/>
  <c r="H702" i="1"/>
  <c r="H701" i="1"/>
  <c r="H700" i="1"/>
  <c r="H696" i="1"/>
  <c r="H695" i="1"/>
  <c r="H694" i="1"/>
  <c r="H693" i="1"/>
  <c r="H692" i="1"/>
  <c r="H691" i="1"/>
  <c r="H690" i="1"/>
  <c r="H689" i="1"/>
  <c r="H688" i="1"/>
  <c r="H687" i="1"/>
  <c r="J684" i="1"/>
  <c r="J685" i="1" s="1"/>
  <c r="J671" i="1"/>
  <c r="I684" i="1"/>
  <c r="I671" i="1"/>
  <c r="H682" i="1"/>
  <c r="H681" i="1"/>
  <c r="H680" i="1"/>
  <c r="H679" i="1"/>
  <c r="H678" i="1"/>
  <c r="H677" i="1"/>
  <c r="H676" i="1"/>
  <c r="H675" i="1"/>
  <c r="H674" i="1"/>
  <c r="H673" i="1"/>
  <c r="H669" i="1"/>
  <c r="H668" i="1"/>
  <c r="H667" i="1"/>
  <c r="H666" i="1"/>
  <c r="H665" i="1"/>
  <c r="H664" i="1"/>
  <c r="H663" i="1"/>
  <c r="H662" i="1"/>
  <c r="H661" i="1"/>
  <c r="H660" i="1"/>
  <c r="J657" i="1"/>
  <c r="J644" i="1"/>
  <c r="I657" i="1"/>
  <c r="I644" i="1"/>
  <c r="I658" i="1" s="1"/>
  <c r="H655" i="1"/>
  <c r="H654" i="1"/>
  <c r="H653" i="1"/>
  <c r="H652" i="1"/>
  <c r="H651" i="1"/>
  <c r="H650" i="1"/>
  <c r="H649" i="1"/>
  <c r="H648" i="1"/>
  <c r="H647" i="1"/>
  <c r="H646" i="1"/>
  <c r="H642" i="1"/>
  <c r="H641" i="1"/>
  <c r="H640" i="1"/>
  <c r="H639" i="1"/>
  <c r="H638" i="1"/>
  <c r="H637" i="1"/>
  <c r="H636" i="1"/>
  <c r="H635" i="1"/>
  <c r="H634" i="1"/>
  <c r="H633" i="1"/>
  <c r="J630" i="1"/>
  <c r="J631" i="1" s="1"/>
  <c r="J617" i="1"/>
  <c r="I630" i="1"/>
  <c r="I617" i="1"/>
  <c r="I631" i="1" s="1"/>
  <c r="H628" i="1"/>
  <c r="H627" i="1"/>
  <c r="H626" i="1"/>
  <c r="H625" i="1"/>
  <c r="H624" i="1"/>
  <c r="H623" i="1"/>
  <c r="H622" i="1"/>
  <c r="H621" i="1"/>
  <c r="H620" i="1"/>
  <c r="H619" i="1"/>
  <c r="H615" i="1"/>
  <c r="H614" i="1"/>
  <c r="H613" i="1"/>
  <c r="H612" i="1"/>
  <c r="H611" i="1"/>
  <c r="H610" i="1"/>
  <c r="H609" i="1"/>
  <c r="H608" i="1"/>
  <c r="H607" i="1"/>
  <c r="H606" i="1"/>
  <c r="J603" i="1"/>
  <c r="J590" i="1"/>
  <c r="J604" i="1"/>
  <c r="I603" i="1"/>
  <c r="I604" i="1" s="1"/>
  <c r="I590" i="1"/>
  <c r="H601" i="1"/>
  <c r="H600" i="1"/>
  <c r="H599" i="1"/>
  <c r="H598" i="1"/>
  <c r="H597" i="1"/>
  <c r="H596" i="1"/>
  <c r="H595" i="1"/>
  <c r="H594" i="1"/>
  <c r="H593" i="1"/>
  <c r="H592" i="1"/>
  <c r="H588" i="1"/>
  <c r="H587" i="1"/>
  <c r="H586" i="1"/>
  <c r="H585" i="1"/>
  <c r="H584" i="1"/>
  <c r="H583" i="1"/>
  <c r="H582" i="1"/>
  <c r="H581" i="1"/>
  <c r="H580" i="1"/>
  <c r="H579" i="1"/>
  <c r="J576" i="1"/>
  <c r="J577" i="1" s="1"/>
  <c r="J563" i="1"/>
  <c r="I576" i="1"/>
  <c r="I577" i="1" s="1"/>
  <c r="I563" i="1"/>
  <c r="H574" i="1"/>
  <c r="H573" i="1"/>
  <c r="H572" i="1"/>
  <c r="H571" i="1"/>
  <c r="H570" i="1"/>
  <c r="H569" i="1"/>
  <c r="H568" i="1"/>
  <c r="H567" i="1"/>
  <c r="H566" i="1"/>
  <c r="H565" i="1"/>
  <c r="H561" i="1"/>
  <c r="H560" i="1"/>
  <c r="H559" i="1"/>
  <c r="H558" i="1"/>
  <c r="H557" i="1"/>
  <c r="H556" i="1"/>
  <c r="H555" i="1"/>
  <c r="H554" i="1"/>
  <c r="H553" i="1"/>
  <c r="H552" i="1"/>
  <c r="J549" i="1"/>
  <c r="J550" i="1" s="1"/>
  <c r="J536" i="1"/>
  <c r="I549" i="1"/>
  <c r="I550" i="1" s="1"/>
  <c r="I536" i="1"/>
  <c r="H547" i="1"/>
  <c r="H546" i="1"/>
  <c r="H545" i="1"/>
  <c r="H544" i="1"/>
  <c r="H543" i="1"/>
  <c r="H542" i="1"/>
  <c r="H541" i="1"/>
  <c r="H540" i="1"/>
  <c r="H539" i="1"/>
  <c r="H538" i="1"/>
  <c r="H534" i="1"/>
  <c r="H533" i="1"/>
  <c r="H532" i="1"/>
  <c r="H531" i="1"/>
  <c r="H530" i="1"/>
  <c r="H529" i="1"/>
  <c r="H528" i="1"/>
  <c r="H527" i="1"/>
  <c r="H526" i="1"/>
  <c r="H525" i="1"/>
  <c r="J522" i="1"/>
  <c r="J509" i="1"/>
  <c r="J523" i="1" s="1"/>
  <c r="I522" i="1"/>
  <c r="I509" i="1"/>
  <c r="I523" i="1" s="1"/>
  <c r="H520" i="1"/>
  <c r="H519" i="1"/>
  <c r="H518" i="1"/>
  <c r="H517" i="1"/>
  <c r="H516" i="1"/>
  <c r="H515" i="1"/>
  <c r="H514" i="1"/>
  <c r="H513" i="1"/>
  <c r="H512" i="1"/>
  <c r="H511" i="1"/>
  <c r="H507" i="1"/>
  <c r="H506" i="1"/>
  <c r="H505" i="1"/>
  <c r="H504" i="1"/>
  <c r="H503" i="1"/>
  <c r="H502" i="1"/>
  <c r="H501" i="1"/>
  <c r="H500" i="1"/>
  <c r="H499" i="1"/>
  <c r="H498" i="1"/>
  <c r="J495" i="1"/>
  <c r="J496" i="1" s="1"/>
  <c r="J482" i="1"/>
  <c r="I495" i="1"/>
  <c r="I482" i="1"/>
  <c r="I496" i="1" s="1"/>
  <c r="H493" i="1"/>
  <c r="H492" i="1"/>
  <c r="H491" i="1"/>
  <c r="H490" i="1"/>
  <c r="H489" i="1"/>
  <c r="H488" i="1"/>
  <c r="H487" i="1"/>
  <c r="H486" i="1"/>
  <c r="H485" i="1"/>
  <c r="H484" i="1"/>
  <c r="H480" i="1"/>
  <c r="H479" i="1"/>
  <c r="H478" i="1"/>
  <c r="H477" i="1"/>
  <c r="H476" i="1"/>
  <c r="H475" i="1"/>
  <c r="H474" i="1"/>
  <c r="H473" i="1"/>
  <c r="H472" i="1"/>
  <c r="H471" i="1"/>
  <c r="J468" i="1"/>
  <c r="J469" i="1" s="1"/>
  <c r="J455" i="1"/>
  <c r="I468" i="1"/>
  <c r="I469" i="1" s="1"/>
  <c r="I455" i="1"/>
  <c r="H466" i="1"/>
  <c r="H465" i="1"/>
  <c r="H464" i="1"/>
  <c r="H463" i="1"/>
  <c r="H462" i="1"/>
  <c r="H461" i="1"/>
  <c r="H460" i="1"/>
  <c r="H459" i="1"/>
  <c r="H458" i="1"/>
  <c r="H457" i="1"/>
  <c r="H453" i="1"/>
  <c r="H452" i="1"/>
  <c r="H451" i="1"/>
  <c r="H450" i="1"/>
  <c r="H449" i="1"/>
  <c r="H448" i="1"/>
  <c r="H447" i="1"/>
  <c r="H446" i="1"/>
  <c r="H445" i="1"/>
  <c r="H444" i="1"/>
  <c r="J441" i="1"/>
  <c r="J442" i="1" s="1"/>
  <c r="J428" i="1"/>
  <c r="I441" i="1"/>
  <c r="I442" i="1" s="1"/>
  <c r="I428" i="1"/>
  <c r="H439" i="1"/>
  <c r="H438" i="1"/>
  <c r="H437" i="1"/>
  <c r="H436" i="1"/>
  <c r="H435" i="1"/>
  <c r="H434" i="1"/>
  <c r="H433" i="1"/>
  <c r="H432" i="1"/>
  <c r="H431" i="1"/>
  <c r="H430" i="1"/>
  <c r="H426" i="1"/>
  <c r="H425" i="1"/>
  <c r="H424" i="1"/>
  <c r="H423" i="1"/>
  <c r="H422" i="1"/>
  <c r="H421" i="1"/>
  <c r="H420" i="1"/>
  <c r="H419" i="1"/>
  <c r="H418" i="1"/>
  <c r="H417" i="1"/>
  <c r="J414" i="1"/>
  <c r="J401" i="1"/>
  <c r="I414" i="1"/>
  <c r="I401" i="1"/>
  <c r="I415" i="1" s="1"/>
  <c r="H412" i="1"/>
  <c r="H411" i="1"/>
  <c r="H410" i="1"/>
  <c r="H409" i="1"/>
  <c r="H408" i="1"/>
  <c r="H407" i="1"/>
  <c r="H406" i="1"/>
  <c r="H405" i="1"/>
  <c r="H404" i="1"/>
  <c r="H403" i="1"/>
  <c r="H399" i="1"/>
  <c r="H398" i="1"/>
  <c r="H397" i="1"/>
  <c r="H396" i="1"/>
  <c r="H395" i="1"/>
  <c r="H394" i="1"/>
  <c r="H393" i="1"/>
  <c r="H392" i="1"/>
  <c r="H391" i="1"/>
  <c r="H390" i="1"/>
  <c r="J387" i="1"/>
  <c r="J374" i="1"/>
  <c r="I387" i="1"/>
  <c r="I374" i="1"/>
  <c r="I388" i="1" s="1"/>
  <c r="H385" i="1"/>
  <c r="H384" i="1"/>
  <c r="H383" i="1"/>
  <c r="H382" i="1"/>
  <c r="H381" i="1"/>
  <c r="H380" i="1"/>
  <c r="H379" i="1"/>
  <c r="H378" i="1"/>
  <c r="H377" i="1"/>
  <c r="H376" i="1"/>
  <c r="H372" i="1"/>
  <c r="H371" i="1"/>
  <c r="H370" i="1"/>
  <c r="H369" i="1"/>
  <c r="H368" i="1"/>
  <c r="H367" i="1"/>
  <c r="H366" i="1"/>
  <c r="H365" i="1"/>
  <c r="H364" i="1"/>
  <c r="J360" i="1"/>
  <c r="J361" i="1" s="1"/>
  <c r="J347" i="1"/>
  <c r="I360" i="1"/>
  <c r="I347" i="1"/>
  <c r="H358" i="1"/>
  <c r="H357" i="1"/>
  <c r="H356" i="1"/>
  <c r="H355" i="1"/>
  <c r="H354" i="1"/>
  <c r="H353" i="1"/>
  <c r="H352" i="1"/>
  <c r="H351" i="1"/>
  <c r="H350" i="1"/>
  <c r="H349" i="1"/>
  <c r="H345" i="1"/>
  <c r="H344" i="1"/>
  <c r="H343" i="1"/>
  <c r="H342" i="1"/>
  <c r="H341" i="1"/>
  <c r="H340" i="1"/>
  <c r="H339" i="1"/>
  <c r="H338" i="1"/>
  <c r="H337" i="1"/>
  <c r="J333" i="1"/>
  <c r="J334" i="1" s="1"/>
  <c r="J320" i="1"/>
  <c r="I333" i="1"/>
  <c r="I320" i="1"/>
  <c r="I334" i="1" s="1"/>
  <c r="H331" i="1"/>
  <c r="H330" i="1"/>
  <c r="H329" i="1"/>
  <c r="H328" i="1"/>
  <c r="H327" i="1"/>
  <c r="H326" i="1"/>
  <c r="H325" i="1"/>
  <c r="H324" i="1"/>
  <c r="H323" i="1"/>
  <c r="H322" i="1"/>
  <c r="H318" i="1"/>
  <c r="H317" i="1"/>
  <c r="H316" i="1"/>
  <c r="H315" i="1"/>
  <c r="H314" i="1"/>
  <c r="H313" i="1"/>
  <c r="H312" i="1"/>
  <c r="H311" i="1"/>
  <c r="H310" i="1"/>
  <c r="H309" i="1"/>
  <c r="J306" i="1"/>
  <c r="J293" i="1"/>
  <c r="I306" i="1"/>
  <c r="I293" i="1"/>
  <c r="H304" i="1"/>
  <c r="H303" i="1"/>
  <c r="H302" i="1"/>
  <c r="H301" i="1"/>
  <c r="H300" i="1"/>
  <c r="H299" i="1"/>
  <c r="H298" i="1"/>
  <c r="H291" i="1"/>
  <c r="H290" i="1"/>
  <c r="H289" i="1"/>
  <c r="H288" i="1"/>
  <c r="H287" i="1"/>
  <c r="H286" i="1"/>
  <c r="H285" i="1"/>
  <c r="H284" i="1"/>
  <c r="H283" i="1"/>
  <c r="H282" i="1"/>
  <c r="J279" i="1"/>
  <c r="J266" i="1"/>
  <c r="J280" i="1" s="1"/>
  <c r="I279" i="1"/>
  <c r="I266" i="1"/>
  <c r="H277" i="1"/>
  <c r="H276" i="1"/>
  <c r="H275" i="1"/>
  <c r="H274" i="1"/>
  <c r="H273" i="1"/>
  <c r="H272" i="1"/>
  <c r="H271" i="1"/>
  <c r="H270" i="1"/>
  <c r="H269" i="1"/>
  <c r="H268" i="1"/>
  <c r="H264" i="1"/>
  <c r="H263" i="1"/>
  <c r="H262" i="1"/>
  <c r="H261" i="1"/>
  <c r="H260" i="1"/>
  <c r="H259" i="1"/>
  <c r="H258" i="1"/>
  <c r="H257" i="1"/>
  <c r="H256" i="1"/>
  <c r="H255" i="1"/>
  <c r="J252" i="1"/>
  <c r="J253" i="1" s="1"/>
  <c r="J239" i="1"/>
  <c r="I252" i="1"/>
  <c r="I239" i="1"/>
  <c r="H250" i="1"/>
  <c r="H248" i="1"/>
  <c r="H247" i="1"/>
  <c r="H246" i="1"/>
  <c r="H245" i="1"/>
  <c r="H244" i="1"/>
  <c r="H243" i="1"/>
  <c r="H242" i="1"/>
  <c r="H237" i="1"/>
  <c r="H236" i="1"/>
  <c r="H235" i="1"/>
  <c r="H234" i="1"/>
  <c r="H233" i="1"/>
  <c r="H232" i="1"/>
  <c r="H231" i="1"/>
  <c r="H230" i="1"/>
  <c r="H229" i="1"/>
  <c r="J225" i="1"/>
  <c r="J226" i="1" s="1"/>
  <c r="J212" i="1"/>
  <c r="I225" i="1"/>
  <c r="I226" i="1" s="1"/>
  <c r="I212" i="1"/>
  <c r="H223" i="1"/>
  <c r="H222" i="1"/>
  <c r="H221" i="1"/>
  <c r="H220" i="1"/>
  <c r="H219" i="1"/>
  <c r="H218" i="1"/>
  <c r="H217" i="1"/>
  <c r="H216" i="1"/>
  <c r="H215" i="1"/>
  <c r="H214" i="1"/>
  <c r="H210" i="1"/>
  <c r="H209" i="1"/>
  <c r="H208" i="1"/>
  <c r="H207" i="1"/>
  <c r="H206" i="1"/>
  <c r="H205" i="1"/>
  <c r="H204" i="1"/>
  <c r="H203" i="1"/>
  <c r="H202" i="1"/>
  <c r="H201" i="1"/>
  <c r="J198" i="1"/>
  <c r="J185" i="1"/>
  <c r="J199" i="1" s="1"/>
  <c r="I198" i="1"/>
  <c r="I199" i="1" s="1"/>
  <c r="I185" i="1"/>
  <c r="H196" i="1"/>
  <c r="H195" i="1"/>
  <c r="H194" i="1"/>
  <c r="H193" i="1"/>
  <c r="H192" i="1"/>
  <c r="H191" i="1"/>
  <c r="H190" i="1"/>
  <c r="H189" i="1"/>
  <c r="H188" i="1"/>
  <c r="H187" i="1"/>
  <c r="H183" i="1"/>
  <c r="H182" i="1"/>
  <c r="H181" i="1"/>
  <c r="H180" i="1"/>
  <c r="H179" i="1"/>
  <c r="H178" i="1"/>
  <c r="H177" i="1"/>
  <c r="H176" i="1"/>
  <c r="H175" i="1"/>
  <c r="H174" i="1"/>
  <c r="J171" i="1"/>
  <c r="J158" i="1"/>
  <c r="J172" i="1" s="1"/>
  <c r="I171" i="1"/>
  <c r="I158" i="1"/>
  <c r="I172" i="1" s="1"/>
  <c r="H169" i="1"/>
  <c r="H168" i="1"/>
  <c r="H167" i="1"/>
  <c r="H166" i="1"/>
  <c r="H165" i="1"/>
  <c r="H164" i="1"/>
  <c r="H163" i="1"/>
  <c r="H162" i="1"/>
  <c r="H161" i="1"/>
  <c r="H160" i="1"/>
  <c r="H156" i="1"/>
  <c r="H155" i="1"/>
  <c r="H154" i="1"/>
  <c r="H153" i="1"/>
  <c r="H152" i="1"/>
  <c r="H151" i="1"/>
  <c r="H150" i="1"/>
  <c r="H149" i="1"/>
  <c r="H148" i="1"/>
  <c r="H147" i="1"/>
  <c r="J144" i="1"/>
  <c r="J131" i="1"/>
  <c r="I144" i="1"/>
  <c r="I131" i="1"/>
  <c r="H142" i="1"/>
  <c r="H141" i="1"/>
  <c r="H140" i="1"/>
  <c r="H139" i="1"/>
  <c r="H138" i="1"/>
  <c r="H137" i="1"/>
  <c r="H136" i="1"/>
  <c r="H135" i="1"/>
  <c r="H134" i="1"/>
  <c r="H133" i="1"/>
  <c r="H129" i="1"/>
  <c r="H128" i="1"/>
  <c r="H127" i="1"/>
  <c r="H126" i="1"/>
  <c r="H125" i="1"/>
  <c r="H124" i="1"/>
  <c r="H123" i="1"/>
  <c r="H122" i="1"/>
  <c r="H121" i="1"/>
  <c r="H120" i="1"/>
  <c r="J117" i="1"/>
  <c r="J104" i="1"/>
  <c r="I117" i="1"/>
  <c r="I104" i="1"/>
  <c r="I118" i="1" s="1"/>
  <c r="H115" i="1"/>
  <c r="H114" i="1"/>
  <c r="H113" i="1"/>
  <c r="H112" i="1"/>
  <c r="H111" i="1"/>
  <c r="H110" i="1"/>
  <c r="H109" i="1"/>
  <c r="H108" i="1"/>
  <c r="H107" i="1"/>
  <c r="H106" i="1"/>
  <c r="H102" i="1"/>
  <c r="H101" i="1"/>
  <c r="H100" i="1"/>
  <c r="H99" i="1"/>
  <c r="H98" i="1"/>
  <c r="H97" i="1"/>
  <c r="H96" i="1"/>
  <c r="H95" i="1"/>
  <c r="H94" i="1"/>
  <c r="H93" i="1"/>
  <c r="J90" i="1"/>
  <c r="J77" i="1"/>
  <c r="J91" i="1" s="1"/>
  <c r="I90" i="1"/>
  <c r="I77" i="1"/>
  <c r="I91" i="1" s="1"/>
  <c r="H88" i="1"/>
  <c r="H87" i="1"/>
  <c r="H86" i="1"/>
  <c r="H85" i="1"/>
  <c r="H84" i="1"/>
  <c r="H83" i="1"/>
  <c r="H82" i="1"/>
  <c r="H81" i="1"/>
  <c r="H80" i="1"/>
  <c r="H79" i="1"/>
  <c r="H75" i="1"/>
  <c r="H74" i="1"/>
  <c r="H73" i="1"/>
  <c r="H72" i="1"/>
  <c r="H71" i="1"/>
  <c r="J63" i="1"/>
  <c r="J64" i="1" s="1"/>
  <c r="J50" i="1"/>
  <c r="I63" i="1"/>
  <c r="I50" i="1"/>
  <c r="I64" i="1" s="1"/>
  <c r="H61" i="1"/>
  <c r="H60" i="1"/>
  <c r="H59" i="1"/>
  <c r="H58" i="1"/>
  <c r="H57" i="1"/>
  <c r="H56" i="1"/>
  <c r="H55" i="1"/>
  <c r="H54" i="1"/>
  <c r="H53" i="1"/>
  <c r="H52" i="1"/>
  <c r="H48" i="1"/>
  <c r="H47" i="1"/>
  <c r="H46" i="1"/>
  <c r="H45" i="1"/>
  <c r="H44" i="1"/>
  <c r="H43" i="1"/>
  <c r="H42" i="1"/>
  <c r="H41" i="1"/>
  <c r="H40" i="1"/>
  <c r="H39" i="1"/>
  <c r="J36" i="1"/>
  <c r="J37" i="1" s="1"/>
  <c r="I36" i="1"/>
  <c r="J23" i="1"/>
  <c r="I23" i="1"/>
  <c r="I1589" i="1" s="1"/>
  <c r="H34" i="1"/>
  <c r="H33" i="1"/>
  <c r="H32" i="1"/>
  <c r="H31" i="1"/>
  <c r="H30" i="1"/>
  <c r="H29" i="1"/>
  <c r="H28" i="1"/>
  <c r="H27" i="1"/>
  <c r="H26" i="1"/>
  <c r="H25" i="1"/>
  <c r="H21" i="1"/>
  <c r="H20" i="1"/>
  <c r="H19" i="1"/>
  <c r="H18" i="1"/>
  <c r="H17" i="1"/>
  <c r="H16" i="1"/>
  <c r="H15" i="1"/>
  <c r="H14" i="1"/>
  <c r="H13" i="1"/>
  <c r="H12" i="1"/>
  <c r="I37" i="1"/>
  <c r="I253" i="1"/>
  <c r="J1144" i="1"/>
  <c r="X4" i="2"/>
  <c r="L23" i="1"/>
  <c r="L1578" i="1"/>
  <c r="N1578" i="1"/>
  <c r="N23" i="1"/>
  <c r="X5" i="2"/>
  <c r="L1579" i="1"/>
  <c r="N1579" i="1"/>
  <c r="X6" i="2"/>
  <c r="L1580" i="1"/>
  <c r="N1580" i="1"/>
  <c r="L1581" i="1"/>
  <c r="X7" i="2"/>
  <c r="N1581" i="1"/>
  <c r="L1582" i="1"/>
  <c r="X8" i="2"/>
  <c r="N1582" i="1"/>
  <c r="X9" i="2"/>
  <c r="L1583" i="1"/>
  <c r="N1583" i="1"/>
  <c r="X10" i="2"/>
  <c r="L1584" i="1"/>
  <c r="N1584" i="1"/>
  <c r="X11" i="2"/>
  <c r="AA11" i="2" s="1"/>
  <c r="L1585" i="1"/>
  <c r="N1585" i="1"/>
  <c r="X12" i="2"/>
  <c r="AA12" i="2" s="1"/>
  <c r="L1586" i="1"/>
  <c r="N1586" i="1"/>
  <c r="X13" i="2"/>
  <c r="L1587" i="1"/>
  <c r="N1587" i="1"/>
  <c r="X14" i="2"/>
  <c r="L1588" i="1"/>
  <c r="N1588" i="1"/>
  <c r="L36" i="1"/>
  <c r="L1591" i="1"/>
  <c r="X17" i="2"/>
  <c r="N36" i="1"/>
  <c r="N1591" i="1"/>
  <c r="L1592" i="1"/>
  <c r="X18" i="2"/>
  <c r="N1592" i="1"/>
  <c r="X19" i="2"/>
  <c r="L1593" i="1"/>
  <c r="N1593" i="1"/>
  <c r="X20" i="2"/>
  <c r="L1594" i="1"/>
  <c r="N1594" i="1"/>
  <c r="X21" i="2"/>
  <c r="L1595" i="1"/>
  <c r="N1595" i="1"/>
  <c r="L1596" i="1"/>
  <c r="X22" i="2"/>
  <c r="AA22" i="2" s="1"/>
  <c r="N1596" i="1"/>
  <c r="X23" i="2"/>
  <c r="L1597" i="1"/>
  <c r="N1597" i="1"/>
  <c r="X24" i="2"/>
  <c r="L1598" i="1"/>
  <c r="N1598" i="1"/>
  <c r="X25" i="2"/>
  <c r="AA25" i="2" s="1"/>
  <c r="L1599" i="1"/>
  <c r="N1599" i="1"/>
  <c r="L1600" i="1"/>
  <c r="X26" i="2"/>
  <c r="N1600" i="1"/>
  <c r="X27" i="2"/>
  <c r="L1601" i="1"/>
  <c r="N1601" i="1"/>
  <c r="L50" i="1"/>
  <c r="X15" i="2" s="1"/>
  <c r="N50" i="1"/>
  <c r="L63" i="1"/>
  <c r="L64" i="1" s="1"/>
  <c r="N63" i="1"/>
  <c r="Y4" i="2"/>
  <c r="L77" i="1"/>
  <c r="N77" i="1"/>
  <c r="N91" i="1" s="1"/>
  <c r="Y5" i="2"/>
  <c r="Y6" i="2"/>
  <c r="Y7" i="2"/>
  <c r="Y8" i="2"/>
  <c r="Y9" i="2"/>
  <c r="Y10" i="2"/>
  <c r="Y11" i="2"/>
  <c r="Y12" i="2"/>
  <c r="Y13" i="2"/>
  <c r="Y14" i="2"/>
  <c r="Y17" i="2"/>
  <c r="L90" i="1"/>
  <c r="N90" i="1"/>
  <c r="Y18" i="2"/>
  <c r="Y19" i="2"/>
  <c r="Y20" i="2"/>
  <c r="Y21" i="2"/>
  <c r="Y22" i="2"/>
  <c r="Y23" i="2"/>
  <c r="Y24" i="2"/>
  <c r="Y25" i="2"/>
  <c r="Y26" i="2"/>
  <c r="Y27" i="2"/>
  <c r="Z4" i="2"/>
  <c r="L104" i="1"/>
  <c r="N104" i="1"/>
  <c r="Z5" i="2"/>
  <c r="Z6" i="2"/>
  <c r="Z7" i="2"/>
  <c r="Z8" i="2"/>
  <c r="Z9" i="2"/>
  <c r="Z10" i="2"/>
  <c r="Z11" i="2"/>
  <c r="Z12" i="2"/>
  <c r="Z13" i="2"/>
  <c r="Z14" i="2"/>
  <c r="Z17" i="2"/>
  <c r="L117" i="1"/>
  <c r="N117" i="1"/>
  <c r="N118" i="1"/>
  <c r="Z18" i="2"/>
  <c r="Z19" i="2"/>
  <c r="Z20" i="2"/>
  <c r="Z21" i="2"/>
  <c r="AA21" i="2" s="1"/>
  <c r="Z22" i="2"/>
  <c r="Z23" i="2"/>
  <c r="Z24" i="2"/>
  <c r="Z25" i="2"/>
  <c r="Z26" i="2"/>
  <c r="Z27" i="2"/>
  <c r="L131" i="1"/>
  <c r="N131" i="1"/>
  <c r="L144" i="1"/>
  <c r="L145" i="1" s="1"/>
  <c r="N144" i="1"/>
  <c r="N145" i="1"/>
  <c r="L158" i="1"/>
  <c r="Z15" i="2" s="1"/>
  <c r="N158" i="1"/>
  <c r="L171" i="1"/>
  <c r="L172" i="1" s="1"/>
  <c r="N171" i="1"/>
  <c r="L185" i="1"/>
  <c r="N185" i="1"/>
  <c r="L198" i="1"/>
  <c r="L199" i="1"/>
  <c r="N198" i="1"/>
  <c r="K23" i="1"/>
  <c r="K1578" i="1"/>
  <c r="M1578" i="1"/>
  <c r="M23" i="1"/>
  <c r="K1579" i="1"/>
  <c r="M1579" i="1"/>
  <c r="K1580" i="1"/>
  <c r="M1580" i="1"/>
  <c r="K1581" i="1"/>
  <c r="M1581" i="1"/>
  <c r="K1582" i="1"/>
  <c r="M1582" i="1"/>
  <c r="K1583" i="1"/>
  <c r="M1583" i="1"/>
  <c r="K1584" i="1"/>
  <c r="M1584" i="1"/>
  <c r="K1585" i="1"/>
  <c r="M1585" i="1"/>
  <c r="K1586" i="1"/>
  <c r="M1586" i="1"/>
  <c r="K1587" i="1"/>
  <c r="M1587" i="1"/>
  <c r="K1588" i="1"/>
  <c r="M1588" i="1"/>
  <c r="K1591" i="1"/>
  <c r="K36" i="1"/>
  <c r="M36" i="1"/>
  <c r="M1591" i="1"/>
  <c r="K1592" i="1"/>
  <c r="M1592" i="1"/>
  <c r="K1593" i="1"/>
  <c r="M1593" i="1"/>
  <c r="K1594" i="1"/>
  <c r="M1594" i="1"/>
  <c r="K1595" i="1"/>
  <c r="M1595" i="1"/>
  <c r="K1596" i="1"/>
  <c r="M1596" i="1"/>
  <c r="K1597" i="1"/>
  <c r="M1597" i="1"/>
  <c r="K1598" i="1"/>
  <c r="M1598" i="1"/>
  <c r="K1599" i="1"/>
  <c r="M1599" i="1"/>
  <c r="K1600" i="1"/>
  <c r="M1600" i="1"/>
  <c r="K1601" i="1"/>
  <c r="M1601" i="1"/>
  <c r="K50" i="1"/>
  <c r="K64" i="1" s="1"/>
  <c r="M50" i="1"/>
  <c r="M64" i="1" s="1"/>
  <c r="K63" i="1"/>
  <c r="M63" i="1"/>
  <c r="K77" i="1"/>
  <c r="M77" i="1"/>
  <c r="K90" i="1"/>
  <c r="M90" i="1"/>
  <c r="M91" i="1" s="1"/>
  <c r="K104" i="1"/>
  <c r="M104" i="1"/>
  <c r="K117" i="1"/>
  <c r="K118" i="1"/>
  <c r="M117" i="1"/>
  <c r="M118" i="1" s="1"/>
  <c r="K131" i="1"/>
  <c r="M131" i="1"/>
  <c r="M145" i="1" s="1"/>
  <c r="K144" i="1"/>
  <c r="K145" i="1" s="1"/>
  <c r="M144" i="1"/>
  <c r="K158" i="1"/>
  <c r="M158" i="1"/>
  <c r="M172" i="1" s="1"/>
  <c r="K171" i="1"/>
  <c r="K172" i="1" s="1"/>
  <c r="M171" i="1"/>
  <c r="K185" i="1"/>
  <c r="M185" i="1"/>
  <c r="K198" i="1"/>
  <c r="K199" i="1" s="1"/>
  <c r="M198" i="1"/>
  <c r="M199" i="1"/>
  <c r="K212" i="1"/>
  <c r="M212" i="1"/>
  <c r="K225" i="1"/>
  <c r="K226" i="1" s="1"/>
  <c r="M225" i="1"/>
  <c r="K239" i="1"/>
  <c r="M239" i="1"/>
  <c r="K252" i="1"/>
  <c r="K253" i="1"/>
  <c r="M252" i="1"/>
  <c r="K266" i="1"/>
  <c r="K280" i="1" s="1"/>
  <c r="M266" i="1"/>
  <c r="M280" i="1" s="1"/>
  <c r="K279" i="1"/>
  <c r="M279" i="1"/>
  <c r="K293" i="1"/>
  <c r="M293" i="1"/>
  <c r="K306" i="1"/>
  <c r="M306" i="1"/>
  <c r="M307" i="1" s="1"/>
  <c r="K320" i="1"/>
  <c r="M320" i="1"/>
  <c r="K333" i="1"/>
  <c r="K334" i="1"/>
  <c r="M333" i="1"/>
  <c r="M334" i="1" s="1"/>
  <c r="K347" i="1"/>
  <c r="M347" i="1"/>
  <c r="M361" i="1" s="1"/>
  <c r="K360" i="1"/>
  <c r="K361" i="1" s="1"/>
  <c r="M360" i="1"/>
  <c r="K374" i="1"/>
  <c r="M374" i="1"/>
  <c r="M388" i="1" s="1"/>
  <c r="K387" i="1"/>
  <c r="K388" i="1" s="1"/>
  <c r="M387" i="1"/>
  <c r="K401" i="1"/>
  <c r="M401" i="1"/>
  <c r="K414" i="1"/>
  <c r="K415" i="1" s="1"/>
  <c r="M414" i="1"/>
  <c r="M415" i="1"/>
  <c r="K428" i="1"/>
  <c r="M428" i="1"/>
  <c r="K441" i="1"/>
  <c r="K442" i="1" s="1"/>
  <c r="M441" i="1"/>
  <c r="K455" i="1"/>
  <c r="M455" i="1"/>
  <c r="K468" i="1"/>
  <c r="K469" i="1"/>
  <c r="M468" i="1"/>
  <c r="K482" i="1"/>
  <c r="K496" i="1" s="1"/>
  <c r="M482" i="1"/>
  <c r="M496" i="1" s="1"/>
  <c r="K495" i="1"/>
  <c r="M495" i="1"/>
  <c r="K509" i="1"/>
  <c r="M509" i="1"/>
  <c r="K522" i="1"/>
  <c r="M522" i="1"/>
  <c r="M523" i="1" s="1"/>
  <c r="K536" i="1"/>
  <c r="M536" i="1"/>
  <c r="K549" i="1"/>
  <c r="K550" i="1"/>
  <c r="M549" i="1"/>
  <c r="M550" i="1" s="1"/>
  <c r="K563" i="1"/>
  <c r="M563" i="1"/>
  <c r="M577" i="1" s="1"/>
  <c r="K576" i="1"/>
  <c r="K577" i="1" s="1"/>
  <c r="M576" i="1"/>
  <c r="K590" i="1"/>
  <c r="M590" i="1"/>
  <c r="M604" i="1" s="1"/>
  <c r="K603" i="1"/>
  <c r="K604" i="1" s="1"/>
  <c r="M603" i="1"/>
  <c r="K617" i="1"/>
  <c r="M617" i="1"/>
  <c r="K630" i="1"/>
  <c r="K631" i="1" s="1"/>
  <c r="M630" i="1"/>
  <c r="M631" i="1"/>
  <c r="K644" i="1"/>
  <c r="M644" i="1"/>
  <c r="K657" i="1"/>
  <c r="K658" i="1" s="1"/>
  <c r="M657" i="1"/>
  <c r="K671" i="1"/>
  <c r="M671" i="1"/>
  <c r="K684" i="1"/>
  <c r="K685" i="1"/>
  <c r="M684" i="1"/>
  <c r="K698" i="1"/>
  <c r="K712" i="1" s="1"/>
  <c r="M698" i="1"/>
  <c r="M712" i="1" s="1"/>
  <c r="K711" i="1"/>
  <c r="M711" i="1"/>
  <c r="K725" i="1"/>
  <c r="M725" i="1"/>
  <c r="K738" i="1"/>
  <c r="M738" i="1"/>
  <c r="M739" i="1" s="1"/>
  <c r="K752" i="1"/>
  <c r="M752" i="1"/>
  <c r="K765" i="1"/>
  <c r="K766" i="1"/>
  <c r="M765" i="1"/>
  <c r="M766" i="1" s="1"/>
  <c r="K779" i="1"/>
  <c r="M779" i="1"/>
  <c r="M793" i="1" s="1"/>
  <c r="K792" i="1"/>
  <c r="K793" i="1" s="1"/>
  <c r="M792" i="1"/>
  <c r="N806" i="1"/>
  <c r="N819" i="1"/>
  <c r="N820" i="1" s="1"/>
  <c r="N833" i="1"/>
  <c r="N847" i="1" s="1"/>
  <c r="N846" i="1"/>
  <c r="L212" i="1"/>
  <c r="N212" i="1"/>
  <c r="L225" i="1"/>
  <c r="N225" i="1"/>
  <c r="N226" i="1" s="1"/>
  <c r="AH4" i="2"/>
  <c r="L239" i="1"/>
  <c r="AH15" i="2" s="1"/>
  <c r="N239" i="1"/>
  <c r="AH5" i="2"/>
  <c r="AH6" i="2"/>
  <c r="AH7" i="2"/>
  <c r="AH8" i="2"/>
  <c r="AH9" i="2"/>
  <c r="AH10" i="2"/>
  <c r="AH11" i="2"/>
  <c r="AH12" i="2"/>
  <c r="AH13" i="2"/>
  <c r="AH14" i="2"/>
  <c r="AH17" i="2"/>
  <c r="L252" i="1"/>
  <c r="L253" i="1" s="1"/>
  <c r="AH29" i="2" s="1"/>
  <c r="N252" i="1"/>
  <c r="AH18" i="2"/>
  <c r="AH19" i="2"/>
  <c r="AH20" i="2"/>
  <c r="AH21" i="2"/>
  <c r="AH22" i="2"/>
  <c r="AH23" i="2"/>
  <c r="AH24" i="2"/>
  <c r="AH25" i="2"/>
  <c r="AH26" i="2"/>
  <c r="AH27" i="2"/>
  <c r="L266" i="1"/>
  <c r="N266" i="1"/>
  <c r="L279" i="1"/>
  <c r="L280" i="1" s="1"/>
  <c r="N279" i="1"/>
  <c r="L293" i="1"/>
  <c r="N293" i="1"/>
  <c r="L306" i="1"/>
  <c r="L307" i="1"/>
  <c r="N306" i="1"/>
  <c r="N307" i="1" s="1"/>
  <c r="AF4" i="2"/>
  <c r="L320" i="1"/>
  <c r="N320" i="1"/>
  <c r="AF5" i="2"/>
  <c r="AF6" i="2"/>
  <c r="AF7" i="2"/>
  <c r="AF8" i="2"/>
  <c r="AF9" i="2"/>
  <c r="AF10" i="2"/>
  <c r="AF11" i="2"/>
  <c r="AF12" i="2"/>
  <c r="AF13" i="2"/>
  <c r="AF14" i="2"/>
  <c r="AF17" i="2"/>
  <c r="L333" i="1"/>
  <c r="L334" i="1" s="1"/>
  <c r="N333" i="1"/>
  <c r="N334" i="1"/>
  <c r="AF18" i="2"/>
  <c r="AF19" i="2"/>
  <c r="AF20" i="2"/>
  <c r="AF21" i="2"/>
  <c r="AF22" i="2"/>
  <c r="AF23" i="2"/>
  <c r="AF24" i="2"/>
  <c r="AF25" i="2"/>
  <c r="AF26" i="2"/>
  <c r="AF27" i="2"/>
  <c r="L347" i="1"/>
  <c r="N347" i="1"/>
  <c r="L360" i="1"/>
  <c r="L361" i="1" s="1"/>
  <c r="N360" i="1"/>
  <c r="N361" i="1" s="1"/>
  <c r="L374" i="1"/>
  <c r="L388" i="1" s="1"/>
  <c r="N374" i="1"/>
  <c r="L387" i="1"/>
  <c r="N387" i="1"/>
  <c r="L401" i="1"/>
  <c r="L415" i="1" s="1"/>
  <c r="N401" i="1"/>
  <c r="N415" i="1" s="1"/>
  <c r="L414" i="1"/>
  <c r="N414" i="1"/>
  <c r="AB4" i="2"/>
  <c r="L428" i="1"/>
  <c r="N428" i="1"/>
  <c r="AB5" i="2"/>
  <c r="AG5" i="2" s="1"/>
  <c r="AB6" i="2"/>
  <c r="AG6" i="2" s="1"/>
  <c r="AB7" i="2"/>
  <c r="AB8" i="2"/>
  <c r="AB9" i="2"/>
  <c r="AB10" i="2"/>
  <c r="AB11" i="2"/>
  <c r="AB12" i="2"/>
  <c r="AB13" i="2"/>
  <c r="AB14" i="2"/>
  <c r="AG14" i="2" s="1"/>
  <c r="AB17" i="2"/>
  <c r="L441" i="1"/>
  <c r="N441" i="1"/>
  <c r="N442" i="1" s="1"/>
  <c r="AB18" i="2"/>
  <c r="AB19" i="2"/>
  <c r="AB20" i="2"/>
  <c r="AB21" i="2"/>
  <c r="AB22" i="2"/>
  <c r="AB23" i="2"/>
  <c r="AB24" i="2"/>
  <c r="AB25" i="2"/>
  <c r="AB26" i="2"/>
  <c r="AB27" i="2"/>
  <c r="L455" i="1"/>
  <c r="N455" i="1"/>
  <c r="L468" i="1"/>
  <c r="L469" i="1" s="1"/>
  <c r="N468" i="1"/>
  <c r="L482" i="1"/>
  <c r="N482" i="1"/>
  <c r="L495" i="1"/>
  <c r="L496" i="1" s="1"/>
  <c r="N495" i="1"/>
  <c r="N496" i="1"/>
  <c r="L509" i="1"/>
  <c r="N509" i="1"/>
  <c r="L522" i="1"/>
  <c r="N522" i="1"/>
  <c r="N523" i="1" s="1"/>
  <c r="L536" i="1"/>
  <c r="N536" i="1"/>
  <c r="L549" i="1"/>
  <c r="N549" i="1"/>
  <c r="N550" i="1" s="1"/>
  <c r="L563" i="1"/>
  <c r="N563" i="1"/>
  <c r="L576" i="1"/>
  <c r="L577" i="1" s="1"/>
  <c r="N576" i="1"/>
  <c r="N577" i="1" s="1"/>
  <c r="L590" i="1"/>
  <c r="N590" i="1"/>
  <c r="L603" i="1"/>
  <c r="L604" i="1" s="1"/>
  <c r="N603" i="1"/>
  <c r="N604" i="1" s="1"/>
  <c r="L617" i="1"/>
  <c r="N617" i="1"/>
  <c r="L630" i="1"/>
  <c r="N630" i="1"/>
  <c r="N631" i="1" s="1"/>
  <c r="L644" i="1"/>
  <c r="N644" i="1"/>
  <c r="L657" i="1"/>
  <c r="L658" i="1" s="1"/>
  <c r="N657" i="1"/>
  <c r="AE4" i="2"/>
  <c r="L671" i="1"/>
  <c r="AE15" i="2"/>
  <c r="N671" i="1"/>
  <c r="AE5" i="2"/>
  <c r="AE6" i="2"/>
  <c r="AE7" i="2"/>
  <c r="AE8" i="2"/>
  <c r="AE9" i="2"/>
  <c r="AE10" i="2"/>
  <c r="AE11" i="2"/>
  <c r="AE12" i="2"/>
  <c r="AE13" i="2"/>
  <c r="AE14" i="2"/>
  <c r="AE17" i="2"/>
  <c r="L684" i="1"/>
  <c r="N684" i="1"/>
  <c r="N685" i="1" s="1"/>
  <c r="AE18" i="2"/>
  <c r="AE19" i="2"/>
  <c r="AE20" i="2"/>
  <c r="AE21" i="2"/>
  <c r="AE22" i="2"/>
  <c r="AE23" i="2"/>
  <c r="AE24" i="2"/>
  <c r="AE25" i="2"/>
  <c r="AE26" i="2"/>
  <c r="AE27" i="2"/>
  <c r="AD4" i="2"/>
  <c r="L698" i="1"/>
  <c r="N698" i="1"/>
  <c r="AD5" i="2"/>
  <c r="AD6" i="2"/>
  <c r="AD7" i="2"/>
  <c r="AD8" i="2"/>
  <c r="AD9" i="2"/>
  <c r="AD10" i="2"/>
  <c r="AD11" i="2"/>
  <c r="AD12" i="2"/>
  <c r="AD13" i="2"/>
  <c r="AD14" i="2"/>
  <c r="AD17" i="2"/>
  <c r="L711" i="1"/>
  <c r="N711" i="1"/>
  <c r="AD18" i="2"/>
  <c r="AD19" i="2"/>
  <c r="AD20" i="2"/>
  <c r="AD21" i="2"/>
  <c r="AD22" i="2"/>
  <c r="AD23" i="2"/>
  <c r="AD24" i="2"/>
  <c r="AD25" i="2"/>
  <c r="AD26" i="2"/>
  <c r="AD27" i="2"/>
  <c r="L725" i="1"/>
  <c r="L739" i="1" s="1"/>
  <c r="N725" i="1"/>
  <c r="L738" i="1"/>
  <c r="N738" i="1"/>
  <c r="L752" i="1"/>
  <c r="N752" i="1"/>
  <c r="L765" i="1"/>
  <c r="L766" i="1"/>
  <c r="N765" i="1"/>
  <c r="L779" i="1"/>
  <c r="N779" i="1"/>
  <c r="N793" i="1" s="1"/>
  <c r="L792" i="1"/>
  <c r="L793" i="1" s="1"/>
  <c r="N792" i="1"/>
  <c r="L806" i="1"/>
  <c r="L819" i="1"/>
  <c r="L820" i="1"/>
  <c r="L833" i="1"/>
  <c r="L846" i="1"/>
  <c r="L847" i="1" s="1"/>
  <c r="K806" i="1"/>
  <c r="M806" i="1"/>
  <c r="K819" i="1"/>
  <c r="K820" i="1"/>
  <c r="M819" i="1"/>
  <c r="M820" i="1" s="1"/>
  <c r="K833" i="1"/>
  <c r="M833" i="1"/>
  <c r="M847" i="1" s="1"/>
  <c r="K846" i="1"/>
  <c r="K847" i="1" s="1"/>
  <c r="M846" i="1"/>
  <c r="K860" i="1"/>
  <c r="M860" i="1"/>
  <c r="M874" i="1" s="1"/>
  <c r="K873" i="1"/>
  <c r="K874" i="1" s="1"/>
  <c r="M873" i="1"/>
  <c r="K887" i="1"/>
  <c r="M887" i="1"/>
  <c r="K900" i="1"/>
  <c r="K901" i="1" s="1"/>
  <c r="M900" i="1"/>
  <c r="M901" i="1"/>
  <c r="K914" i="1"/>
  <c r="M914" i="1"/>
  <c r="K927" i="1"/>
  <c r="K928" i="1" s="1"/>
  <c r="M927" i="1"/>
  <c r="M928" i="1" s="1"/>
  <c r="K941" i="1"/>
  <c r="M941" i="1"/>
  <c r="K954" i="1"/>
  <c r="K955" i="1"/>
  <c r="M954" i="1"/>
  <c r="K968" i="1"/>
  <c r="K982" i="1" s="1"/>
  <c r="M968" i="1"/>
  <c r="M982" i="1" s="1"/>
  <c r="K981" i="1"/>
  <c r="M981" i="1"/>
  <c r="K995" i="1"/>
  <c r="M995" i="1"/>
  <c r="K1008" i="1"/>
  <c r="M1008" i="1"/>
  <c r="M1009" i="1" s="1"/>
  <c r="K1022" i="1"/>
  <c r="M1022" i="1"/>
  <c r="K1035" i="1"/>
  <c r="K1036" i="1"/>
  <c r="M1035" i="1"/>
  <c r="M1036" i="1" s="1"/>
  <c r="K1049" i="1"/>
  <c r="M1049" i="1"/>
  <c r="M1063" i="1" s="1"/>
  <c r="K1062" i="1"/>
  <c r="K1063" i="1" s="1"/>
  <c r="M1062" i="1"/>
  <c r="K1076" i="1"/>
  <c r="M1076" i="1"/>
  <c r="M1090" i="1" s="1"/>
  <c r="K1089" i="1"/>
  <c r="K1090" i="1" s="1"/>
  <c r="M1089" i="1"/>
  <c r="K1103" i="1"/>
  <c r="M1103" i="1"/>
  <c r="K1116" i="1"/>
  <c r="K1117" i="1" s="1"/>
  <c r="M1116" i="1"/>
  <c r="M1117" i="1"/>
  <c r="AO18" i="2"/>
  <c r="AC4" i="2"/>
  <c r="L860" i="1"/>
  <c r="AC15" i="2" s="1"/>
  <c r="N860" i="1"/>
  <c r="AC5" i="2"/>
  <c r="AC6" i="2"/>
  <c r="AC7" i="2"/>
  <c r="AC8" i="2"/>
  <c r="AC9" i="2"/>
  <c r="AC10" i="2"/>
  <c r="AC11" i="2"/>
  <c r="AC12" i="2"/>
  <c r="AC13" i="2"/>
  <c r="AC14" i="2"/>
  <c r="L873" i="1"/>
  <c r="AC17" i="2"/>
  <c r="N873" i="1"/>
  <c r="AC18" i="2"/>
  <c r="AC19" i="2"/>
  <c r="AC20" i="2"/>
  <c r="AC21" i="2"/>
  <c r="AC22" i="2"/>
  <c r="AC23" i="2"/>
  <c r="AC24" i="2"/>
  <c r="AC25" i="2"/>
  <c r="AC26" i="2"/>
  <c r="AC27" i="2"/>
  <c r="AJ4" i="2"/>
  <c r="L887" i="1"/>
  <c r="N887" i="1"/>
  <c r="AJ5" i="2"/>
  <c r="AJ6" i="2"/>
  <c r="AK6" i="2" s="1"/>
  <c r="AJ7" i="2"/>
  <c r="AJ8" i="2"/>
  <c r="AJ9" i="2"/>
  <c r="AJ10" i="2"/>
  <c r="AJ11" i="2"/>
  <c r="AJ12" i="2"/>
  <c r="AJ13" i="2"/>
  <c r="AJ14" i="2"/>
  <c r="AJ17" i="2"/>
  <c r="L900" i="1"/>
  <c r="N900" i="1"/>
  <c r="AJ18" i="2"/>
  <c r="AJ19" i="2"/>
  <c r="AJ20" i="2"/>
  <c r="AJ21" i="2"/>
  <c r="AJ22" i="2"/>
  <c r="AJ23" i="2"/>
  <c r="AJ24" i="2"/>
  <c r="AJ25" i="2"/>
  <c r="AJ26" i="2"/>
  <c r="AJ27" i="2"/>
  <c r="L914" i="1"/>
  <c r="N914" i="1"/>
  <c r="L927" i="1"/>
  <c r="L928" i="1" s="1"/>
  <c r="N927" i="1"/>
  <c r="L941" i="1"/>
  <c r="N941" i="1"/>
  <c r="L954" i="1"/>
  <c r="L955" i="1" s="1"/>
  <c r="N954" i="1"/>
  <c r="L968" i="1"/>
  <c r="N968" i="1"/>
  <c r="L981" i="1"/>
  <c r="L982" i="1" s="1"/>
  <c r="N981" i="1"/>
  <c r="AN4" i="2"/>
  <c r="L995" i="1"/>
  <c r="N995" i="1"/>
  <c r="AN5" i="2"/>
  <c r="AN6" i="2"/>
  <c r="AN7" i="2"/>
  <c r="AN8" i="2"/>
  <c r="AN9" i="2"/>
  <c r="AN10" i="2"/>
  <c r="AN11" i="2"/>
  <c r="AN12" i="2"/>
  <c r="AN13" i="2"/>
  <c r="AN14" i="2"/>
  <c r="AN17" i="2"/>
  <c r="L1008" i="1"/>
  <c r="N1008" i="1"/>
  <c r="AN18" i="2"/>
  <c r="AN19" i="2"/>
  <c r="AN20" i="2"/>
  <c r="AN21" i="2"/>
  <c r="AN22" i="2"/>
  <c r="AN23" i="2"/>
  <c r="AN24" i="2"/>
  <c r="AN25" i="2"/>
  <c r="AN26" i="2"/>
  <c r="AN27" i="2"/>
  <c r="L1022" i="1"/>
  <c r="N1022" i="1"/>
  <c r="L1035" i="1"/>
  <c r="N1035" i="1"/>
  <c r="L1049" i="1"/>
  <c r="N1049" i="1"/>
  <c r="L1062" i="1"/>
  <c r="L1063" i="1" s="1"/>
  <c r="N1062" i="1"/>
  <c r="L1076" i="1"/>
  <c r="L1090" i="1" s="1"/>
  <c r="N1076" i="1"/>
  <c r="L1089" i="1"/>
  <c r="N1089" i="1"/>
  <c r="AO4" i="2"/>
  <c r="L1103" i="1"/>
  <c r="AO15" i="2" s="1"/>
  <c r="N1103" i="1"/>
  <c r="AO5" i="2"/>
  <c r="AO6" i="2"/>
  <c r="AO7" i="2"/>
  <c r="AO8" i="2"/>
  <c r="AO9" i="2"/>
  <c r="AO10" i="2"/>
  <c r="AO11" i="2"/>
  <c r="AO12" i="2"/>
  <c r="AO13" i="2"/>
  <c r="AO14" i="2"/>
  <c r="AO17" i="2"/>
  <c r="L1116" i="1"/>
  <c r="N1116" i="1"/>
  <c r="AO19" i="2"/>
  <c r="AO20" i="2"/>
  <c r="AO21" i="2"/>
  <c r="AO22" i="2"/>
  <c r="AO23" i="2"/>
  <c r="AO24" i="2"/>
  <c r="AO25" i="2"/>
  <c r="AO26" i="2"/>
  <c r="AO27" i="2"/>
  <c r="AI4" i="2"/>
  <c r="L1130" i="1"/>
  <c r="L1144" i="1" s="1"/>
  <c r="N1130" i="1"/>
  <c r="AI5" i="2"/>
  <c r="AI6" i="2"/>
  <c r="AI7" i="2"/>
  <c r="AI8" i="2"/>
  <c r="AI9" i="2"/>
  <c r="AI10" i="2"/>
  <c r="AI11" i="2"/>
  <c r="AI12" i="2"/>
  <c r="AI13" i="2"/>
  <c r="AI14" i="2"/>
  <c r="AI17" i="2"/>
  <c r="L1143" i="1"/>
  <c r="N1143" i="1"/>
  <c r="AI18" i="2"/>
  <c r="AI19" i="2"/>
  <c r="AI20" i="2"/>
  <c r="AI21" i="2"/>
  <c r="AI22" i="2"/>
  <c r="AI23" i="2"/>
  <c r="AI24" i="2"/>
  <c r="AI25" i="2"/>
  <c r="AI26" i="2"/>
  <c r="AI27" i="2"/>
  <c r="L1157" i="1"/>
  <c r="N1157" i="1"/>
  <c r="L1170" i="1"/>
  <c r="L1171" i="1" s="1"/>
  <c r="N1170" i="1"/>
  <c r="N1171" i="1" s="1"/>
  <c r="L1184" i="1"/>
  <c r="N1184" i="1"/>
  <c r="L1197" i="1"/>
  <c r="L1198" i="1"/>
  <c r="N1197" i="1"/>
  <c r="L1211" i="1"/>
  <c r="L1225" i="1" s="1"/>
  <c r="N1211" i="1"/>
  <c r="N1225" i="1" s="1"/>
  <c r="L1224" i="1"/>
  <c r="N1224" i="1"/>
  <c r="L1238" i="1"/>
  <c r="N1238" i="1"/>
  <c r="L1251" i="1"/>
  <c r="N1251" i="1"/>
  <c r="N1252" i="1" s="1"/>
  <c r="L1265" i="1"/>
  <c r="N1265" i="1"/>
  <c r="L1278" i="1"/>
  <c r="L1279" i="1"/>
  <c r="N1278" i="1"/>
  <c r="N1279" i="1" s="1"/>
  <c r="AM4" i="2"/>
  <c r="L1292" i="1"/>
  <c r="N1292" i="1"/>
  <c r="AM5" i="2"/>
  <c r="AM6" i="2"/>
  <c r="AM7" i="2"/>
  <c r="AM8" i="2"/>
  <c r="AM9" i="2"/>
  <c r="AM10" i="2"/>
  <c r="AM11" i="2"/>
  <c r="AQ11" i="2" s="1"/>
  <c r="AM12" i="2"/>
  <c r="AM13" i="2"/>
  <c r="AM14" i="2"/>
  <c r="AM17" i="2"/>
  <c r="L1305" i="1"/>
  <c r="AM28" i="2" s="1"/>
  <c r="N1305" i="1"/>
  <c r="N1306" i="1" s="1"/>
  <c r="AM18" i="2"/>
  <c r="AM19" i="2"/>
  <c r="AQ19" i="2" s="1"/>
  <c r="AM20" i="2"/>
  <c r="AM21" i="2"/>
  <c r="AM22" i="2"/>
  <c r="AM23" i="2"/>
  <c r="AM24" i="2"/>
  <c r="AM25" i="2"/>
  <c r="AM26" i="2"/>
  <c r="AM27" i="2"/>
  <c r="AQ27" i="2" s="1"/>
  <c r="L1319" i="1"/>
  <c r="N1319" i="1"/>
  <c r="L1332" i="1"/>
  <c r="L1333" i="1" s="1"/>
  <c r="N1332" i="1"/>
  <c r="L1346" i="1"/>
  <c r="N1346" i="1"/>
  <c r="L1359" i="1"/>
  <c r="N1359" i="1"/>
  <c r="AL4" i="2"/>
  <c r="L1373" i="1"/>
  <c r="N1373" i="1"/>
  <c r="AL5" i="2"/>
  <c r="AL6" i="2"/>
  <c r="AQ6" i="2" s="1"/>
  <c r="AL7" i="2"/>
  <c r="AL8" i="2"/>
  <c r="AL9" i="2"/>
  <c r="AL10" i="2"/>
  <c r="AL11" i="2"/>
  <c r="AL12" i="2"/>
  <c r="AL13" i="2"/>
  <c r="AL14" i="2"/>
  <c r="AL17" i="2"/>
  <c r="L1386" i="1"/>
  <c r="L1387" i="1" s="1"/>
  <c r="N1386" i="1"/>
  <c r="N1387" i="1" s="1"/>
  <c r="AL18" i="2"/>
  <c r="AL19" i="2"/>
  <c r="AL20" i="2"/>
  <c r="AL21" i="2"/>
  <c r="AL22" i="2"/>
  <c r="AL23" i="2"/>
  <c r="AL24" i="2"/>
  <c r="AL25" i="2"/>
  <c r="AL26" i="2"/>
  <c r="AL27" i="2"/>
  <c r="L1400" i="1"/>
  <c r="N1400" i="1"/>
  <c r="N1414" i="1" s="1"/>
  <c r="L1413" i="1"/>
  <c r="L1414" i="1" s="1"/>
  <c r="N1413" i="1"/>
  <c r="L1427" i="1"/>
  <c r="AL15" i="2" s="1"/>
  <c r="N1427" i="1"/>
  <c r="K1130" i="1"/>
  <c r="M1130" i="1"/>
  <c r="K1143" i="1"/>
  <c r="M1143" i="1"/>
  <c r="M1144" i="1"/>
  <c r="K1157" i="1"/>
  <c r="M1157" i="1"/>
  <c r="K1170" i="1"/>
  <c r="M1170" i="1"/>
  <c r="K1184" i="1"/>
  <c r="M1184" i="1"/>
  <c r="K1197" i="1"/>
  <c r="K1198" i="1" s="1"/>
  <c r="M1197" i="1"/>
  <c r="M1198" i="1" s="1"/>
  <c r="K1211" i="1"/>
  <c r="K1225" i="1" s="1"/>
  <c r="M1211" i="1"/>
  <c r="K1224" i="1"/>
  <c r="M1224" i="1"/>
  <c r="K1238" i="1"/>
  <c r="M1238" i="1"/>
  <c r="M1252" i="1" s="1"/>
  <c r="K1251" i="1"/>
  <c r="M1251" i="1"/>
  <c r="K1265" i="1"/>
  <c r="M1265" i="1"/>
  <c r="K1278" i="1"/>
  <c r="K1279" i="1" s="1"/>
  <c r="M1278" i="1"/>
  <c r="K1292" i="1"/>
  <c r="M1292" i="1"/>
  <c r="K1305" i="1"/>
  <c r="M1305" i="1"/>
  <c r="K1319" i="1"/>
  <c r="M1319" i="1"/>
  <c r="K1332" i="1"/>
  <c r="K1333" i="1" s="1"/>
  <c r="M1332" i="1"/>
  <c r="M1333" i="1" s="1"/>
  <c r="K1346" i="1"/>
  <c r="M1346" i="1"/>
  <c r="M1360" i="1" s="1"/>
  <c r="K1359" i="1"/>
  <c r="M1359" i="1"/>
  <c r="K1373" i="1"/>
  <c r="M1373" i="1"/>
  <c r="K1386" i="1"/>
  <c r="K1387" i="1" s="1"/>
  <c r="M1386" i="1"/>
  <c r="M1387" i="1" s="1"/>
  <c r="K1400" i="1"/>
  <c r="M1400" i="1"/>
  <c r="K1413" i="1"/>
  <c r="M1413" i="1"/>
  <c r="K1427" i="1"/>
  <c r="K1441" i="1" s="1"/>
  <c r="M1427" i="1"/>
  <c r="L1440" i="1"/>
  <c r="L1441" i="1"/>
  <c r="N1440" i="1"/>
  <c r="N1441" i="1" s="1"/>
  <c r="AP4" i="2"/>
  <c r="L1454" i="1"/>
  <c r="N1454" i="1"/>
  <c r="AP5" i="2"/>
  <c r="AP6" i="2"/>
  <c r="AP7" i="2"/>
  <c r="AP8" i="2"/>
  <c r="AP9" i="2"/>
  <c r="AP10" i="2"/>
  <c r="AP11" i="2"/>
  <c r="AP12" i="2"/>
  <c r="AP13" i="2"/>
  <c r="AP14" i="2"/>
  <c r="AP17" i="2"/>
  <c r="L1467" i="1"/>
  <c r="N1467" i="1"/>
  <c r="N1468" i="1" s="1"/>
  <c r="AP18" i="2"/>
  <c r="AP19" i="2"/>
  <c r="AP20" i="2"/>
  <c r="AP21" i="2"/>
  <c r="AP22" i="2"/>
  <c r="AP23" i="2"/>
  <c r="AP24" i="2"/>
  <c r="AP25" i="2"/>
  <c r="AP26" i="2"/>
  <c r="AP27" i="2"/>
  <c r="L1481" i="1"/>
  <c r="N1481" i="1"/>
  <c r="L1494" i="1"/>
  <c r="AP28" i="2" s="1"/>
  <c r="L1495" i="1"/>
  <c r="N1494" i="1"/>
  <c r="N1495" i="1"/>
  <c r="L1508" i="1"/>
  <c r="N1508" i="1"/>
  <c r="L1521" i="1"/>
  <c r="L1522" i="1" s="1"/>
  <c r="N1521" i="1"/>
  <c r="N1522" i="1"/>
  <c r="L1535" i="1"/>
  <c r="L1549" i="1" s="1"/>
  <c r="N1535" i="1"/>
  <c r="N1549" i="1" s="1"/>
  <c r="L1548" i="1"/>
  <c r="N1548" i="1"/>
  <c r="L1562" i="1"/>
  <c r="N1562" i="1"/>
  <c r="N1576" i="1" s="1"/>
  <c r="L1575" i="1"/>
  <c r="L1576" i="1" s="1"/>
  <c r="N1575" i="1"/>
  <c r="K1440" i="1"/>
  <c r="M1440" i="1"/>
  <c r="M1441" i="1" s="1"/>
  <c r="K1454" i="1"/>
  <c r="K1468" i="1" s="1"/>
  <c r="M1454" i="1"/>
  <c r="M1468" i="1" s="1"/>
  <c r="K1467" i="1"/>
  <c r="M1467" i="1"/>
  <c r="K1481" i="1"/>
  <c r="M1481" i="1"/>
  <c r="K1494" i="1"/>
  <c r="K1495" i="1"/>
  <c r="M1494" i="1"/>
  <c r="K1508" i="1"/>
  <c r="K1522" i="1" s="1"/>
  <c r="M1508" i="1"/>
  <c r="K1521" i="1"/>
  <c r="M1521" i="1"/>
  <c r="M1522" i="1" s="1"/>
  <c r="K1535" i="1"/>
  <c r="K1549" i="1" s="1"/>
  <c r="M1535" i="1"/>
  <c r="M1549" i="1" s="1"/>
  <c r="K1548" i="1"/>
  <c r="M1548" i="1"/>
  <c r="K1562" i="1"/>
  <c r="M1562" i="1"/>
  <c r="K1575" i="1"/>
  <c r="K1576" i="1"/>
  <c r="M1575" i="1"/>
  <c r="L1468" i="1"/>
  <c r="AE28" i="2"/>
  <c r="L685" i="1"/>
  <c r="AE29" i="2"/>
  <c r="AH28" i="2"/>
  <c r="L118" i="1"/>
  <c r="Y28" i="2"/>
  <c r="AN15" i="2"/>
  <c r="AJ15" i="2"/>
  <c r="AA14" i="2"/>
  <c r="AA7" i="2"/>
  <c r="AO28" i="2"/>
  <c r="L901" i="1"/>
  <c r="X28" i="2"/>
  <c r="L37" i="1"/>
  <c r="AD15" i="2"/>
  <c r="AF15" i="2"/>
  <c r="AK11" i="2"/>
  <c r="AA19" i="2"/>
  <c r="AA8" i="2"/>
  <c r="K1360" i="1" l="1"/>
  <c r="M1306" i="1"/>
  <c r="N1360" i="1"/>
  <c r="AM15" i="2"/>
  <c r="AG23" i="2"/>
  <c r="L523" i="1"/>
  <c r="N469" i="1"/>
  <c r="AA27" i="2"/>
  <c r="AN28" i="2"/>
  <c r="K1306" i="1"/>
  <c r="AL29" i="2"/>
  <c r="L1360" i="1"/>
  <c r="AQ18" i="2"/>
  <c r="AI28" i="2"/>
  <c r="AK21" i="2"/>
  <c r="AQ14" i="2"/>
  <c r="AR14" i="2" s="1"/>
  <c r="L1036" i="1"/>
  <c r="N982" i="1"/>
  <c r="N874" i="1"/>
  <c r="K1009" i="1"/>
  <c r="N658" i="1"/>
  <c r="K739" i="1"/>
  <c r="K523" i="1"/>
  <c r="K307" i="1"/>
  <c r="K91" i="1"/>
  <c r="I1602" i="1"/>
  <c r="I280" i="1"/>
  <c r="J793" i="1"/>
  <c r="J847" i="1"/>
  <c r="I928" i="1"/>
  <c r="I955" i="1"/>
  <c r="J1360" i="1"/>
  <c r="AQ5" i="2"/>
  <c r="AK27" i="2"/>
  <c r="AR27" i="2" s="1"/>
  <c r="N1589" i="1"/>
  <c r="J118" i="1"/>
  <c r="J145" i="1"/>
  <c r="I685" i="1"/>
  <c r="I712" i="1"/>
  <c r="J874" i="1"/>
  <c r="J901" i="1"/>
  <c r="J928" i="1"/>
  <c r="I1063" i="1"/>
  <c r="I1090" i="1"/>
  <c r="J1387" i="1"/>
  <c r="J1441" i="1"/>
  <c r="I1495" i="1"/>
  <c r="L1117" i="1"/>
  <c r="AO29" i="2" s="1"/>
  <c r="N37" i="1"/>
  <c r="M1576" i="1"/>
  <c r="M1279" i="1"/>
  <c r="K1144" i="1"/>
  <c r="AQ20" i="2"/>
  <c r="N1333" i="1"/>
  <c r="N1198" i="1"/>
  <c r="AK18" i="2"/>
  <c r="N1063" i="1"/>
  <c r="L1009" i="1"/>
  <c r="AN29" i="2" s="1"/>
  <c r="M955" i="1"/>
  <c r="L550" i="1"/>
  <c r="N388" i="1"/>
  <c r="N253" i="1"/>
  <c r="M685" i="1"/>
  <c r="M469" i="1"/>
  <c r="M253" i="1"/>
  <c r="N199" i="1"/>
  <c r="I361" i="1"/>
  <c r="J658" i="1"/>
  <c r="J1036" i="1"/>
  <c r="I1117" i="1"/>
  <c r="I1171" i="1"/>
  <c r="I1549" i="1"/>
  <c r="N1144" i="1"/>
  <c r="Z29" i="2"/>
  <c r="M1414" i="1"/>
  <c r="M1171" i="1"/>
  <c r="AK8" i="2"/>
  <c r="N1117" i="1"/>
  <c r="N1009" i="1"/>
  <c r="N955" i="1"/>
  <c r="AK10" i="2"/>
  <c r="AK4" i="2"/>
  <c r="AG20" i="2"/>
  <c r="AG25" i="2"/>
  <c r="AG9" i="2"/>
  <c r="L631" i="1"/>
  <c r="AG26" i="2"/>
  <c r="AG18" i="2"/>
  <c r="AG10" i="2"/>
  <c r="AG4" i="2"/>
  <c r="N280" i="1"/>
  <c r="AK23" i="2"/>
  <c r="L226" i="1"/>
  <c r="M658" i="1"/>
  <c r="M442" i="1"/>
  <c r="M226" i="1"/>
  <c r="N172" i="1"/>
  <c r="AA24" i="2"/>
  <c r="AA9" i="2"/>
  <c r="N64" i="1"/>
  <c r="AA26" i="2"/>
  <c r="J1589" i="1"/>
  <c r="I307" i="1"/>
  <c r="J388" i="1"/>
  <c r="J415" i="1"/>
  <c r="I820" i="1"/>
  <c r="J1225" i="1"/>
  <c r="AK19" i="2"/>
  <c r="M1495" i="1"/>
  <c r="M1225" i="1"/>
  <c r="N766" i="1"/>
  <c r="AA28" i="2"/>
  <c r="Z28" i="2"/>
  <c r="AP15" i="2"/>
  <c r="AQ15" i="2" s="1"/>
  <c r="K1414" i="1"/>
  <c r="AQ25" i="2"/>
  <c r="N1090" i="1"/>
  <c r="AK25" i="2"/>
  <c r="AK9" i="2"/>
  <c r="AG27" i="2"/>
  <c r="AG11" i="2"/>
  <c r="AR11" i="2" s="1"/>
  <c r="N739" i="1"/>
  <c r="AD28" i="2"/>
  <c r="AK14" i="2"/>
  <c r="K37" i="1"/>
  <c r="AA13" i="2"/>
  <c r="AA4" i="2"/>
  <c r="J307" i="1"/>
  <c r="J1603" i="1" s="1"/>
  <c r="J1252" i="1"/>
  <c r="AJ29" i="2"/>
  <c r="AI15" i="2"/>
  <c r="AK15" i="2" s="1"/>
  <c r="N1036" i="1"/>
  <c r="N928" i="1"/>
  <c r="AJ28" i="2"/>
  <c r="AK28" i="2" s="1"/>
  <c r="AG24" i="2"/>
  <c r="AQ22" i="2"/>
  <c r="AK20" i="2"/>
  <c r="AR20" i="2" s="1"/>
  <c r="AA6" i="2"/>
  <c r="AR6" i="2" s="1"/>
  <c r="AQ23" i="2"/>
  <c r="AR23" i="2" s="1"/>
  <c r="AA20" i="2"/>
  <c r="AA17" i="2"/>
  <c r="AA5" i="2"/>
  <c r="AK22" i="2"/>
  <c r="AQ24" i="2"/>
  <c r="AQ13" i="2"/>
  <c r="AQ17" i="2"/>
  <c r="AQ7" i="2"/>
  <c r="AK26" i="2"/>
  <c r="AG12" i="2"/>
  <c r="AA10" i="2"/>
  <c r="AK7" i="2"/>
  <c r="AQ12" i="2"/>
  <c r="AR12" i="2" s="1"/>
  <c r="AG21" i="2"/>
  <c r="AA23" i="2"/>
  <c r="AA18" i="2"/>
  <c r="AQ8" i="2"/>
  <c r="AR8" i="2" s="1"/>
  <c r="AQ21" i="2"/>
  <c r="AQ10" i="2"/>
  <c r="AR10" i="2" s="1"/>
  <c r="AQ26" i="2"/>
  <c r="AG13" i="2"/>
  <c r="AK24" i="2"/>
  <c r="AG8" i="2"/>
  <c r="AK13" i="2"/>
  <c r="AK5" i="2"/>
  <c r="AB28" i="2"/>
  <c r="K1589" i="1"/>
  <c r="X29" i="2"/>
  <c r="AL28" i="2"/>
  <c r="AQ28" i="2" s="1"/>
  <c r="K1252" i="1"/>
  <c r="AQ9" i="2"/>
  <c r="AR22" i="2"/>
  <c r="AG17" i="2"/>
  <c r="AG7" i="2"/>
  <c r="N1602" i="1"/>
  <c r="AP29" i="2"/>
  <c r="AR21" i="2"/>
  <c r="L1306" i="1"/>
  <c r="AM29" i="2" s="1"/>
  <c r="AK12" i="2"/>
  <c r="AG22" i="2"/>
  <c r="AF29" i="2"/>
  <c r="AI29" i="2"/>
  <c r="L1589" i="1"/>
  <c r="L1602" i="1"/>
  <c r="AB15" i="2"/>
  <c r="AG15" i="2" s="1"/>
  <c r="M1589" i="1"/>
  <c r="K1602" i="1"/>
  <c r="K1171" i="1"/>
  <c r="AQ4" i="2"/>
  <c r="N712" i="1"/>
  <c r="AK17" i="2"/>
  <c r="AC28" i="2"/>
  <c r="L874" i="1"/>
  <c r="AC29" i="2" s="1"/>
  <c r="N901" i="1"/>
  <c r="AG19" i="2"/>
  <c r="AR19" i="2" s="1"/>
  <c r="M1602" i="1"/>
  <c r="AF28" i="2"/>
  <c r="M37" i="1"/>
  <c r="L712" i="1"/>
  <c r="AD29" i="2" s="1"/>
  <c r="I145" i="1"/>
  <c r="J1602" i="1"/>
  <c r="L91" i="1"/>
  <c r="Y29" i="2" s="1"/>
  <c r="L442" i="1"/>
  <c r="AB29" i="2" s="1"/>
  <c r="L1252" i="1"/>
  <c r="Y15" i="2"/>
  <c r="AA15" i="2" s="1"/>
  <c r="AK29" i="2" l="1"/>
  <c r="AR9" i="2"/>
  <c r="AR26" i="2"/>
  <c r="AR5" i="2"/>
  <c r="AR15" i="2"/>
  <c r="AR4" i="2"/>
  <c r="AR18" i="2"/>
  <c r="I1603" i="1"/>
  <c r="AR17" i="2"/>
  <c r="M1603" i="1"/>
  <c r="N1603" i="1"/>
  <c r="K1603" i="1"/>
  <c r="AR25" i="2"/>
  <c r="AR7" i="2"/>
  <c r="AR13" i="2"/>
  <c r="AQ29" i="2"/>
  <c r="AR24" i="2"/>
  <c r="AG28" i="2"/>
  <c r="AG29" i="2"/>
  <c r="L1603" i="1"/>
  <c r="AR28" i="2"/>
  <c r="AA29" i="2"/>
  <c r="AR29" i="2" l="1"/>
</calcChain>
</file>

<file path=xl/sharedStrings.xml><?xml version="1.0" encoding="utf-8"?>
<sst xmlns="http://schemas.openxmlformats.org/spreadsheetml/2006/main" count="8291" uniqueCount="2850">
  <si>
    <t>Ngquza Hills</t>
  </si>
  <si>
    <t>EC154</t>
  </si>
  <si>
    <t>Port St Johns</t>
  </si>
  <si>
    <t>EC155</t>
  </si>
  <si>
    <t>Nyandeni</t>
  </si>
  <si>
    <t>EC156</t>
  </si>
  <si>
    <t>Mhlontlo</t>
  </si>
  <si>
    <t>EC157</t>
  </si>
  <si>
    <t>King Sabata Dalindyebo</t>
  </si>
  <si>
    <t>EC441</t>
  </si>
  <si>
    <t>Matatiele</t>
  </si>
  <si>
    <t>EC442</t>
  </si>
  <si>
    <t>Umzimvubu</t>
  </si>
  <si>
    <t>FS161</t>
  </si>
  <si>
    <t>Letsemeng</t>
  </si>
  <si>
    <t>FS162</t>
  </si>
  <si>
    <t>Kopanong</t>
  </si>
  <si>
    <t>FS163</t>
  </si>
  <si>
    <t>Mohokare</t>
  </si>
  <si>
    <t>FS171</t>
  </si>
  <si>
    <t>Naledi (Fs)</t>
  </si>
  <si>
    <t>FS172</t>
  </si>
  <si>
    <t>Mangaung</t>
  </si>
  <si>
    <t>FS173</t>
  </si>
  <si>
    <t>Mantsopa</t>
  </si>
  <si>
    <t>FS181</t>
  </si>
  <si>
    <t>Masilonyana</t>
  </si>
  <si>
    <t>FS182</t>
  </si>
  <si>
    <t>Tokologo</t>
  </si>
  <si>
    <t>FS183</t>
  </si>
  <si>
    <t>Tswelopele</t>
  </si>
  <si>
    <t>FS184</t>
  </si>
  <si>
    <t>Matjhabeng</t>
  </si>
  <si>
    <t>FS185</t>
  </si>
  <si>
    <t>Nala</t>
  </si>
  <si>
    <t>FS191</t>
  </si>
  <si>
    <t>Setsoto</t>
  </si>
  <si>
    <t>FS192</t>
  </si>
  <si>
    <t>Dihlabeng</t>
  </si>
  <si>
    <t>FS193</t>
  </si>
  <si>
    <t>Nketoana</t>
  </si>
  <si>
    <t>FS194</t>
  </si>
  <si>
    <t>Maluti-a-Phofung</t>
  </si>
  <si>
    <t>FS195</t>
  </si>
  <si>
    <t>Phumelela</t>
  </si>
  <si>
    <t>FS201</t>
  </si>
  <si>
    <t>Moqhaka</t>
  </si>
  <si>
    <t>FS203</t>
  </si>
  <si>
    <t>Ngwathe</t>
  </si>
  <si>
    <t>FS204</t>
  </si>
  <si>
    <t>Metsimaholo</t>
  </si>
  <si>
    <t>FS205</t>
  </si>
  <si>
    <t>Mafube</t>
  </si>
  <si>
    <t>GT000</t>
  </si>
  <si>
    <t>Ekurhuleni Metro</t>
  </si>
  <si>
    <t>GT001</t>
  </si>
  <si>
    <t>City Of Johannesburg</t>
  </si>
  <si>
    <t>GT002</t>
  </si>
  <si>
    <t>City Of Tshwane</t>
  </si>
  <si>
    <t>GT421</t>
  </si>
  <si>
    <t>Emfuleni</t>
  </si>
  <si>
    <t>GT422</t>
  </si>
  <si>
    <t>Midvaal</t>
  </si>
  <si>
    <t>GT423</t>
  </si>
  <si>
    <t>Lesedi</t>
  </si>
  <si>
    <t>GT461</t>
  </si>
  <si>
    <t>Nokeng Tsa Taemane</t>
  </si>
  <si>
    <t>GT462</t>
  </si>
  <si>
    <t>Kungwini</t>
  </si>
  <si>
    <t>GT481</t>
  </si>
  <si>
    <t>Mogale City</t>
  </si>
  <si>
    <t>GT482</t>
  </si>
  <si>
    <t>Randfontein</t>
  </si>
  <si>
    <t>GT483</t>
  </si>
  <si>
    <t>Westonaria</t>
  </si>
  <si>
    <t>KZN000</t>
  </si>
  <si>
    <t>eThekwini</t>
  </si>
  <si>
    <t>KZN211</t>
  </si>
  <si>
    <t>Vulamehlo</t>
  </si>
  <si>
    <t>KZN212</t>
  </si>
  <si>
    <t>Umdoni</t>
  </si>
  <si>
    <t>KZN213</t>
  </si>
  <si>
    <t>Umzumbe</t>
  </si>
  <si>
    <t>KZN214</t>
  </si>
  <si>
    <t>uMuziwabantu</t>
  </si>
  <si>
    <t>KZN215</t>
  </si>
  <si>
    <t>Ezingolweni</t>
  </si>
  <si>
    <t>KZN216</t>
  </si>
  <si>
    <t>Hibiscus Coast</t>
  </si>
  <si>
    <t>KZN221</t>
  </si>
  <si>
    <t>uMshwathi</t>
  </si>
  <si>
    <t>KZN222</t>
  </si>
  <si>
    <t>uMngeni</t>
  </si>
  <si>
    <t>KZN223</t>
  </si>
  <si>
    <t>Mpofana</t>
  </si>
  <si>
    <t>KZN224</t>
  </si>
  <si>
    <t>Impendle</t>
  </si>
  <si>
    <t>KZN225</t>
  </si>
  <si>
    <t>Msunduzi</t>
  </si>
  <si>
    <t>KZN226</t>
  </si>
  <si>
    <t>Mkhambathini</t>
  </si>
  <si>
    <t>KZN227</t>
  </si>
  <si>
    <t>Richmond</t>
  </si>
  <si>
    <t>KZN232</t>
  </si>
  <si>
    <t>Emnambithi/Ladysmith</t>
  </si>
  <si>
    <t>KZN233</t>
  </si>
  <si>
    <t>Indaka</t>
  </si>
  <si>
    <t>KZN234</t>
  </si>
  <si>
    <t>Umtshezi</t>
  </si>
  <si>
    <t>KZN235</t>
  </si>
  <si>
    <t>Okhahlamba</t>
  </si>
  <si>
    <t>KZN236</t>
  </si>
  <si>
    <t>Imbabazane</t>
  </si>
  <si>
    <t>KZN241</t>
  </si>
  <si>
    <t>Endumeni</t>
  </si>
  <si>
    <t>KZN242</t>
  </si>
  <si>
    <t>Nquthu</t>
  </si>
  <si>
    <t>KZN244</t>
  </si>
  <si>
    <t>Msinga</t>
  </si>
  <si>
    <t>KZN245</t>
  </si>
  <si>
    <t>Umvoti</t>
  </si>
  <si>
    <t>KZN252</t>
  </si>
  <si>
    <t>Newcastle</t>
  </si>
  <si>
    <t>KZN253</t>
  </si>
  <si>
    <t>eMadlangeni</t>
  </si>
  <si>
    <t>KZN254</t>
  </si>
  <si>
    <t>Dannhauser</t>
  </si>
  <si>
    <t>KZN261</t>
  </si>
  <si>
    <t>eDumbe</t>
  </si>
  <si>
    <t>KZN262</t>
  </si>
  <si>
    <t>uPhongolo</t>
  </si>
  <si>
    <t>KZN263</t>
  </si>
  <si>
    <t>Abaqulusi</t>
  </si>
  <si>
    <t>KZN265</t>
  </si>
  <si>
    <t>Nongoma</t>
  </si>
  <si>
    <t>KZN266</t>
  </si>
  <si>
    <t>Ulundi</t>
  </si>
  <si>
    <t>KZN271</t>
  </si>
  <si>
    <t>Umhlabuyalingana</t>
  </si>
  <si>
    <t>KZN272</t>
  </si>
  <si>
    <t>Jozini</t>
  </si>
  <si>
    <t>KZN273</t>
  </si>
  <si>
    <t>The Big Five False Bay</t>
  </si>
  <si>
    <t>KZN274</t>
  </si>
  <si>
    <t>Hlabisa</t>
  </si>
  <si>
    <t>KZN275</t>
  </si>
  <si>
    <t>Mtubatuba</t>
  </si>
  <si>
    <t>KZN281</t>
  </si>
  <si>
    <t>Mbonambi</t>
  </si>
  <si>
    <t>KZN282</t>
  </si>
  <si>
    <t>uMhlathuze</t>
  </si>
  <si>
    <t>KZN283</t>
  </si>
  <si>
    <t>Ntambanana</t>
  </si>
  <si>
    <t>KZN284</t>
  </si>
  <si>
    <t>Umlalazi</t>
  </si>
  <si>
    <t>KZN285</t>
  </si>
  <si>
    <t>Mthonjaneni</t>
  </si>
  <si>
    <t>KZN286</t>
  </si>
  <si>
    <t>Nkandla</t>
  </si>
  <si>
    <t>KZN291</t>
  </si>
  <si>
    <t>Mandeni</t>
  </si>
  <si>
    <t>KZN292</t>
  </si>
  <si>
    <t>KwaDukuza</t>
  </si>
  <si>
    <t>KZN293</t>
  </si>
  <si>
    <t>Ndwedwe</t>
  </si>
  <si>
    <t>KZN294</t>
  </si>
  <si>
    <t>Maphumulo</t>
  </si>
  <si>
    <t>KZN431</t>
  </si>
  <si>
    <t>Ingwe</t>
  </si>
  <si>
    <t>KZN432</t>
  </si>
  <si>
    <t>Kwa Sani</t>
  </si>
  <si>
    <t>KZN433</t>
  </si>
  <si>
    <t>Greater Kokstad</t>
  </si>
  <si>
    <t>KZN434</t>
  </si>
  <si>
    <t>Ubuhlebezwe</t>
  </si>
  <si>
    <t>KZN435</t>
  </si>
  <si>
    <t>Umzimkhulu</t>
  </si>
  <si>
    <t>LIM331</t>
  </si>
  <si>
    <t>Greater Giyani</t>
  </si>
  <si>
    <t>LIM332</t>
  </si>
  <si>
    <t>Greater Letaba</t>
  </si>
  <si>
    <t>LIM333</t>
  </si>
  <si>
    <t>Greater Tzaneen</t>
  </si>
  <si>
    <t>LIM334</t>
  </si>
  <si>
    <t>Ba-Phalaborwa</t>
  </si>
  <si>
    <t>LIM335</t>
  </si>
  <si>
    <t>Maruleng</t>
  </si>
  <si>
    <t>LIM341</t>
  </si>
  <si>
    <t>Musina</t>
  </si>
  <si>
    <t>LIM342</t>
  </si>
  <si>
    <t>Mutale</t>
  </si>
  <si>
    <t>LIM343</t>
  </si>
  <si>
    <t>Thulamela</t>
  </si>
  <si>
    <t>LIM344</t>
  </si>
  <si>
    <t>Makhado</t>
  </si>
  <si>
    <t>LIM351</t>
  </si>
  <si>
    <t>Blouberg</t>
  </si>
  <si>
    <t>LIM352</t>
  </si>
  <si>
    <t>Aganang</t>
  </si>
  <si>
    <t>LIM353</t>
  </si>
  <si>
    <t>Molemole</t>
  </si>
  <si>
    <t>LIM354</t>
  </si>
  <si>
    <t>Polokwane</t>
  </si>
  <si>
    <t>LIM355</t>
  </si>
  <si>
    <t>Lepelle-Nkumpi</t>
  </si>
  <si>
    <t>LIM361</t>
  </si>
  <si>
    <t>Thabazimbi</t>
  </si>
  <si>
    <t>LIM362</t>
  </si>
  <si>
    <t>Lephalale</t>
  </si>
  <si>
    <t>LIM364</t>
  </si>
  <si>
    <t>Mookgopong</t>
  </si>
  <si>
    <t>LIM365</t>
  </si>
  <si>
    <t>Modimolle</t>
  </si>
  <si>
    <t>LIM366</t>
  </si>
  <si>
    <t>Bela Bela</t>
  </si>
  <si>
    <t>LIM367</t>
  </si>
  <si>
    <t>Mogalakwena</t>
  </si>
  <si>
    <t>LIM471</t>
  </si>
  <si>
    <t>Greater Marble Hall</t>
  </si>
  <si>
    <t>LIM472</t>
  </si>
  <si>
    <t>Elias Motsoaledi</t>
  </si>
  <si>
    <t>LIM473</t>
  </si>
  <si>
    <t>Makhudutamaga</t>
  </si>
  <si>
    <t>LIM474</t>
  </si>
  <si>
    <t>Fetakgomo</t>
  </si>
  <si>
    <t>LIM475</t>
  </si>
  <si>
    <t>Greater Tubatse</t>
  </si>
  <si>
    <t>MP301</t>
  </si>
  <si>
    <t>Albert Luthuli</t>
  </si>
  <si>
    <t>MP302</t>
  </si>
  <si>
    <t>Msukaligwa</t>
  </si>
  <si>
    <t>MP303</t>
  </si>
  <si>
    <t>Mkhondo</t>
  </si>
  <si>
    <t>MP304</t>
  </si>
  <si>
    <t>Seme</t>
  </si>
  <si>
    <t>MP305</t>
  </si>
  <si>
    <t>Lekwa</t>
  </si>
  <si>
    <t>MP306</t>
  </si>
  <si>
    <t>Dipaleseng</t>
  </si>
  <si>
    <t>MP307</t>
  </si>
  <si>
    <t>Govan Mbeki</t>
  </si>
  <si>
    <t>MP311</t>
  </si>
  <si>
    <t>Delmas</t>
  </si>
  <si>
    <t>MP312</t>
  </si>
  <si>
    <t>Emalahleni (Mp)</t>
  </si>
  <si>
    <t>MP313</t>
  </si>
  <si>
    <t>Steve Tshwete</t>
  </si>
  <si>
    <t>MP314</t>
  </si>
  <si>
    <t>Emakhazeni</t>
  </si>
  <si>
    <t>MP315</t>
  </si>
  <si>
    <t>Thembisile</t>
  </si>
  <si>
    <t>MP316</t>
  </si>
  <si>
    <t>Dr J.S. Moroka</t>
  </si>
  <si>
    <t>MP321</t>
  </si>
  <si>
    <t>Thaba Chweu</t>
  </si>
  <si>
    <t>MP322</t>
  </si>
  <si>
    <t>Mbombela</t>
  </si>
  <si>
    <t>MP323</t>
  </si>
  <si>
    <t>Umjindi</t>
  </si>
  <si>
    <t>MP324</t>
  </si>
  <si>
    <t>Nkomazi</t>
  </si>
  <si>
    <t>MP325</t>
  </si>
  <si>
    <t>Bushbuckridge</t>
  </si>
  <si>
    <t>NC061</t>
  </si>
  <si>
    <t>Richtersveld</t>
  </si>
  <si>
    <t>NC062</t>
  </si>
  <si>
    <t>Nama Khoi</t>
  </si>
  <si>
    <t>NC064</t>
  </si>
  <si>
    <t>Kamiesberg</t>
  </si>
  <si>
    <t>NC065</t>
  </si>
  <si>
    <t>Hantam</t>
  </si>
  <si>
    <t>NC066</t>
  </si>
  <si>
    <t>Karoo Hoogland</t>
  </si>
  <si>
    <t>NC067</t>
  </si>
  <si>
    <t>Khai-Ma</t>
  </si>
  <si>
    <t>NC071</t>
  </si>
  <si>
    <t>Ubuntu</t>
  </si>
  <si>
    <t>NC072</t>
  </si>
  <si>
    <t>Umsobomvu</t>
  </si>
  <si>
    <t>NC073</t>
  </si>
  <si>
    <t>Emthanjeni</t>
  </si>
  <si>
    <t>NC074</t>
  </si>
  <si>
    <t>Kareeberg</t>
  </si>
  <si>
    <t>NC075</t>
  </si>
  <si>
    <t>Renosterberg</t>
  </si>
  <si>
    <t>NC076</t>
  </si>
  <si>
    <t>Thembelihle</t>
  </si>
  <si>
    <t>NC077</t>
  </si>
  <si>
    <t>Siyathemba</t>
  </si>
  <si>
    <t>NC078</t>
  </si>
  <si>
    <t>Siyancuma</t>
  </si>
  <si>
    <t>NC081</t>
  </si>
  <si>
    <t>Mier</t>
  </si>
  <si>
    <t>NC082</t>
  </si>
  <si>
    <t>!Kai! Garib</t>
  </si>
  <si>
    <t>NC083</t>
  </si>
  <si>
    <t>//Khara Hais</t>
  </si>
  <si>
    <t>NC084</t>
  </si>
  <si>
    <t>!Kheis</t>
  </si>
  <si>
    <t>NC085</t>
  </si>
  <si>
    <t>Tsantsabane</t>
  </si>
  <si>
    <t>NC086</t>
  </si>
  <si>
    <t>Kgatelopele</t>
  </si>
  <si>
    <t>NC091</t>
  </si>
  <si>
    <t>Sol Plaatje</t>
  </si>
  <si>
    <t>NC092</t>
  </si>
  <si>
    <t>Dikgatlong</t>
  </si>
  <si>
    <t>NC093</t>
  </si>
  <si>
    <t>Magareng</t>
  </si>
  <si>
    <t>NC094</t>
  </si>
  <si>
    <t>Phokwane</t>
  </si>
  <si>
    <t>NC451</t>
  </si>
  <si>
    <t>Moshaweng</t>
  </si>
  <si>
    <t>NC452</t>
  </si>
  <si>
    <t>Ga-Segonyana</t>
  </si>
  <si>
    <t>NC453</t>
  </si>
  <si>
    <t>Gamagara</t>
  </si>
  <si>
    <t>NW371</t>
  </si>
  <si>
    <t>Moretele</t>
  </si>
  <si>
    <t>NW372</t>
  </si>
  <si>
    <t>Madibeng</t>
  </si>
  <si>
    <t>NW373</t>
  </si>
  <si>
    <t>Rustenburg</t>
  </si>
  <si>
    <t>NW374</t>
  </si>
  <si>
    <t>Kgetlengrivier</t>
  </si>
  <si>
    <t>NW375</t>
  </si>
  <si>
    <t>Moses Kotane</t>
  </si>
  <si>
    <t>NW381</t>
  </si>
  <si>
    <t>Ratlou</t>
  </si>
  <si>
    <t>NW382</t>
  </si>
  <si>
    <t>Tswaing</t>
  </si>
  <si>
    <t>NW383</t>
  </si>
  <si>
    <t>Mafikeng</t>
  </si>
  <si>
    <t>NW384</t>
  </si>
  <si>
    <t>Ditsobotla</t>
  </si>
  <si>
    <t>NW385</t>
  </si>
  <si>
    <t>Ramotshere Moiloa</t>
  </si>
  <si>
    <t>NW391</t>
  </si>
  <si>
    <t>Kagisano</t>
  </si>
  <si>
    <t>NW392</t>
  </si>
  <si>
    <t>Naledi (Nw)</t>
  </si>
  <si>
    <t>NW393</t>
  </si>
  <si>
    <t>Mamusa</t>
  </si>
  <si>
    <t>NW394</t>
  </si>
  <si>
    <t>Greater Taung</t>
  </si>
  <si>
    <t>NW395</t>
  </si>
  <si>
    <t>Molopo</t>
  </si>
  <si>
    <t>NW396</t>
  </si>
  <si>
    <t>Lekwa-Teemane</t>
  </si>
  <si>
    <t>NW401</t>
  </si>
  <si>
    <t>Ventersdorp</t>
  </si>
  <si>
    <t>NW402</t>
  </si>
  <si>
    <t>Tlokwe</t>
  </si>
  <si>
    <t>NW403</t>
  </si>
  <si>
    <t>City Of Matlosana</t>
  </si>
  <si>
    <t>NW404</t>
  </si>
  <si>
    <t>Maquassi Hills</t>
  </si>
  <si>
    <t>NW405</t>
  </si>
  <si>
    <t>Merafong City</t>
  </si>
  <si>
    <t>WC000</t>
  </si>
  <si>
    <t>Cape Town</t>
  </si>
  <si>
    <t>WC011</t>
  </si>
  <si>
    <t>Matzikama</t>
  </si>
  <si>
    <t>WC012</t>
  </si>
  <si>
    <t>Cederberg</t>
  </si>
  <si>
    <t>WC013</t>
  </si>
  <si>
    <t>Bergrivier</t>
  </si>
  <si>
    <t>WC014</t>
  </si>
  <si>
    <t>Saldanha Bay</t>
  </si>
  <si>
    <t>WC015</t>
  </si>
  <si>
    <t>Swartland</t>
  </si>
  <si>
    <t>WC022</t>
  </si>
  <si>
    <t>Witzenberg</t>
  </si>
  <si>
    <t>WC023</t>
  </si>
  <si>
    <t>Drakenstein</t>
  </si>
  <si>
    <t>WC024</t>
  </si>
  <si>
    <t>Stellenbosch</t>
  </si>
  <si>
    <t>WC025</t>
  </si>
  <si>
    <t>Breede Valley</t>
  </si>
  <si>
    <t>WC026</t>
  </si>
  <si>
    <t>Breede River Winelands</t>
  </si>
  <si>
    <t>WC031</t>
  </si>
  <si>
    <t>Theewaterskloof</t>
  </si>
  <si>
    <t>WC032</t>
  </si>
  <si>
    <t>Overstrand</t>
  </si>
  <si>
    <t>WC033</t>
  </si>
  <si>
    <t>Cape Agulhas</t>
  </si>
  <si>
    <t>WC034</t>
  </si>
  <si>
    <t>Swellendam</t>
  </si>
  <si>
    <t>WC041</t>
  </si>
  <si>
    <t>Kannaland</t>
  </si>
  <si>
    <t>WC042</t>
  </si>
  <si>
    <t>Hessequa</t>
  </si>
  <si>
    <t>WC043</t>
  </si>
  <si>
    <t>Mossel Bay</t>
  </si>
  <si>
    <t>WC044</t>
  </si>
  <si>
    <t>George</t>
  </si>
  <si>
    <t>WC045</t>
  </si>
  <si>
    <t>Oudtshoorn</t>
  </si>
  <si>
    <t>WC047</t>
  </si>
  <si>
    <t>Bitou</t>
  </si>
  <si>
    <t>WC048</t>
  </si>
  <si>
    <t>Knysna</t>
  </si>
  <si>
    <t>WC051</t>
  </si>
  <si>
    <t>Laingsburg</t>
  </si>
  <si>
    <t>WC052</t>
  </si>
  <si>
    <t>Prince Albert</t>
  </si>
  <si>
    <t>WC053</t>
  </si>
  <si>
    <t>Beaufort West</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</si>
  <si>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</si>
  <si>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</si>
  <si>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</si>
  <si>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</si>
  <si>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</si>
  <si>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</si>
  <si>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</si>
  <si>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</si>
  <si>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</si>
  <si>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</si>
  <si>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</si>
  <si>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</si>
  <si>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</si>
  <si>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</si>
  <si>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</si>
  <si>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</si>
  <si>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</si>
  <si>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</si>
  <si>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</si>
  <si>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</si>
  <si>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</si>
  <si>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</si>
  <si>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0100100</t>
  </si>
  <si>
    <t>0100200</t>
  </si>
  <si>
    <t>0100300</t>
  </si>
  <si>
    <t>0100400</t>
  </si>
  <si>
    <t>0100500</t>
  </si>
  <si>
    <t>0100600</t>
  </si>
  <si>
    <t>0100700</t>
  </si>
  <si>
    <t>0100800</t>
  </si>
  <si>
    <t>0100900</t>
  </si>
  <si>
    <t>0101000</t>
  </si>
  <si>
    <t>0101100</t>
  </si>
  <si>
    <t>0101190</t>
  </si>
  <si>
    <t>0101200</t>
  </si>
  <si>
    <t>0101300</t>
  </si>
  <si>
    <t>0101400</t>
  </si>
  <si>
    <t>0101500</t>
  </si>
  <si>
    <t>0101600</t>
  </si>
  <si>
    <t>0101700</t>
  </si>
  <si>
    <t>0101800</t>
  </si>
  <si>
    <t>0101900</t>
  </si>
  <si>
    <t>0102000</t>
  </si>
  <si>
    <t>0102100</t>
  </si>
  <si>
    <t>0102200</t>
  </si>
  <si>
    <t>0102300</t>
  </si>
  <si>
    <t>0102390</t>
  </si>
  <si>
    <t>0102400</t>
  </si>
  <si>
    <t>0102500</t>
  </si>
  <si>
    <t>0190100</t>
  </si>
  <si>
    <t>0190200</t>
  </si>
  <si>
    <t>0190300</t>
  </si>
  <si>
    <t>0190400</t>
  </si>
  <si>
    <t>0190500</t>
  </si>
  <si>
    <t>0190600</t>
  </si>
  <si>
    <t>0190700</t>
  </si>
  <si>
    <t>0190800</t>
  </si>
  <si>
    <t>0190900</t>
  </si>
  <si>
    <t>0191000</t>
  </si>
  <si>
    <t>0191100</t>
  </si>
  <si>
    <t>0191190</t>
  </si>
  <si>
    <t>0191200</t>
  </si>
  <si>
    <t>0191300</t>
  </si>
  <si>
    <t>0191400</t>
  </si>
  <si>
    <t>0191500</t>
  </si>
  <si>
    <t>0191600</t>
  </si>
  <si>
    <t>0191700</t>
  </si>
  <si>
    <t>0191800</t>
  </si>
  <si>
    <t>0191900</t>
  </si>
  <si>
    <t>0192000</t>
  </si>
  <si>
    <t>0192100</t>
  </si>
  <si>
    <t>0192200</t>
  </si>
  <si>
    <t>0192300</t>
  </si>
  <si>
    <t>0192390</t>
  </si>
  <si>
    <t>0192400</t>
  </si>
  <si>
    <t>0192500</t>
  </si>
  <si>
    <t>0200100</t>
  </si>
  <si>
    <t>0200200</t>
  </si>
  <si>
    <t>0200300</t>
  </si>
  <si>
    <t>0200400</t>
  </si>
  <si>
    <t>0200500</t>
  </si>
  <si>
    <t>0200600</t>
  </si>
  <si>
    <t>0200700</t>
  </si>
  <si>
    <t>0200800</t>
  </si>
  <si>
    <t>0200900</t>
  </si>
  <si>
    <t>0201000</t>
  </si>
  <si>
    <t>0201100</t>
  </si>
  <si>
    <t>0201190</t>
  </si>
  <si>
    <t>0201200</t>
  </si>
  <si>
    <t>0201300</t>
  </si>
  <si>
    <t>0201400</t>
  </si>
  <si>
    <t>0201500</t>
  </si>
  <si>
    <t>0201600</t>
  </si>
  <si>
    <t>0201700</t>
  </si>
  <si>
    <t>0201800</t>
  </si>
  <si>
    <t>0201900</t>
  </si>
  <si>
    <t>0202000</t>
  </si>
  <si>
    <t>0202100</t>
  </si>
  <si>
    <t>0202200</t>
  </si>
  <si>
    <t>0202300</t>
  </si>
  <si>
    <t>0202390</t>
  </si>
  <si>
    <t>0202400</t>
  </si>
  <si>
    <t>0202500</t>
  </si>
  <si>
    <t>0300100</t>
  </si>
  <si>
    <t>0300200</t>
  </si>
  <si>
    <t>0300300</t>
  </si>
  <si>
    <t>0300400</t>
  </si>
  <si>
    <t>0300500</t>
  </si>
  <si>
    <t>0300600</t>
  </si>
  <si>
    <t>0300700</t>
  </si>
  <si>
    <t>0300800</t>
  </si>
  <si>
    <t>0300900</t>
  </si>
  <si>
    <t>0301000</t>
  </si>
  <si>
    <t>0301100</t>
  </si>
  <si>
    <t>0301190</t>
  </si>
  <si>
    <t>0301200</t>
  </si>
  <si>
    <t>0301300</t>
  </si>
  <si>
    <t>0301400</t>
  </si>
  <si>
    <t>0301500</t>
  </si>
  <si>
    <t>0301600</t>
  </si>
  <si>
    <t>0301700</t>
  </si>
  <si>
    <t>0301800</t>
  </si>
  <si>
    <t>0301900</t>
  </si>
  <si>
    <t>0302000</t>
  </si>
  <si>
    <t>0302100</t>
  </si>
  <si>
    <t>0302200</t>
  </si>
  <si>
    <t>0302300</t>
  </si>
  <si>
    <t>0302390</t>
  </si>
  <si>
    <t>0302400</t>
  </si>
  <si>
    <t>0302500</t>
  </si>
  <si>
    <t>0400100</t>
  </si>
  <si>
    <t>0400200</t>
  </si>
  <si>
    <t>0400300</t>
  </si>
  <si>
    <t>0400400</t>
  </si>
  <si>
    <t>0400500</t>
  </si>
  <si>
    <t>0400600</t>
  </si>
  <si>
    <t>0400700</t>
  </si>
  <si>
    <t>0400800</t>
  </si>
  <si>
    <t>0400900</t>
  </si>
  <si>
    <t>0401000</t>
  </si>
  <si>
    <t>0401100</t>
  </si>
  <si>
    <t>0401190</t>
  </si>
  <si>
    <t>0401200</t>
  </si>
  <si>
    <t>0401300</t>
  </si>
  <si>
    <t>0401400</t>
  </si>
  <si>
    <t>0401500</t>
  </si>
  <si>
    <t>0401600</t>
  </si>
  <si>
    <t>0401700</t>
  </si>
  <si>
    <t>0401800</t>
  </si>
  <si>
    <t>0401900</t>
  </si>
  <si>
    <t>0402000</t>
  </si>
  <si>
    <t>0402100</t>
  </si>
  <si>
    <t>0402200</t>
  </si>
  <si>
    <t>0402300</t>
  </si>
  <si>
    <t>0402390</t>
  </si>
  <si>
    <t>0402400</t>
  </si>
  <si>
    <t>0402500</t>
  </si>
  <si>
    <t>0500100</t>
  </si>
  <si>
    <t>0500200</t>
  </si>
  <si>
    <t>0500300</t>
  </si>
  <si>
    <t>0500400</t>
  </si>
  <si>
    <t>0500500</t>
  </si>
  <si>
    <t>0500600</t>
  </si>
  <si>
    <t>0500700</t>
  </si>
  <si>
    <t>0500800</t>
  </si>
  <si>
    <t>0500900</t>
  </si>
  <si>
    <t>0501000</t>
  </si>
  <si>
    <t>0501100</t>
  </si>
  <si>
    <t>0501190</t>
  </si>
  <si>
    <t>0501200</t>
  </si>
  <si>
    <t>0501300</t>
  </si>
  <si>
    <t>0501400</t>
  </si>
  <si>
    <t>0501500</t>
  </si>
  <si>
    <t>0501600</t>
  </si>
  <si>
    <t>0501700</t>
  </si>
  <si>
    <t>0501800</t>
  </si>
  <si>
    <t>0501900</t>
  </si>
  <si>
    <t>0502000</t>
  </si>
  <si>
    <t>0502100</t>
  </si>
  <si>
    <t>0502200</t>
  </si>
  <si>
    <t>0502300</t>
  </si>
  <si>
    <t>0502390</t>
  </si>
  <si>
    <t>0502400</t>
  </si>
  <si>
    <t>0502500</t>
  </si>
  <si>
    <t>0600100</t>
  </si>
  <si>
    <t>0600200</t>
  </si>
  <si>
    <t>0600300</t>
  </si>
  <si>
    <t>0600400</t>
  </si>
  <si>
    <t>0600500</t>
  </si>
  <si>
    <t>0600600</t>
  </si>
  <si>
    <t>0600700</t>
  </si>
  <si>
    <t>0600800</t>
  </si>
  <si>
    <t>0600900</t>
  </si>
  <si>
    <t>0601000</t>
  </si>
  <si>
    <t>0601100</t>
  </si>
  <si>
    <t>0601190</t>
  </si>
  <si>
    <t>0601200</t>
  </si>
  <si>
    <t>0601300</t>
  </si>
  <si>
    <t>0601400</t>
  </si>
  <si>
    <t>0601500</t>
  </si>
  <si>
    <t>0601600</t>
  </si>
  <si>
    <t>0601700</t>
  </si>
  <si>
    <t>0601800</t>
  </si>
  <si>
    <t>0601900</t>
  </si>
  <si>
    <t>0602000</t>
  </si>
  <si>
    <t>0602100</t>
  </si>
  <si>
    <t>0602200</t>
  </si>
  <si>
    <t>0602300</t>
  </si>
  <si>
    <t>0602390</t>
  </si>
  <si>
    <t>0602400</t>
  </si>
  <si>
    <t>0602500</t>
  </si>
  <si>
    <t>0700100</t>
  </si>
  <si>
    <t>0700200</t>
  </si>
  <si>
    <t>0700300</t>
  </si>
  <si>
    <t>0700400</t>
  </si>
  <si>
    <t>0700500</t>
  </si>
  <si>
    <t>0700600</t>
  </si>
  <si>
    <t>0700700</t>
  </si>
  <si>
    <t>0700800</t>
  </si>
  <si>
    <t>0700900</t>
  </si>
  <si>
    <t>0701000</t>
  </si>
  <si>
    <t>0701100</t>
  </si>
  <si>
    <t>0701190</t>
  </si>
  <si>
    <t>0701200</t>
  </si>
  <si>
    <t>0701300</t>
  </si>
  <si>
    <t>0701400</t>
  </si>
  <si>
    <t>0701500</t>
  </si>
  <si>
    <t>0701600</t>
  </si>
  <si>
    <t>0701700</t>
  </si>
  <si>
    <t>0701800</t>
  </si>
  <si>
    <t>0701900</t>
  </si>
  <si>
    <t>0702000</t>
  </si>
  <si>
    <t>0702100</t>
  </si>
  <si>
    <t>0702200</t>
  </si>
  <si>
    <t>0702300</t>
  </si>
  <si>
    <t>0702390</t>
  </si>
  <si>
    <t>0702400</t>
  </si>
  <si>
    <t>0702500</t>
  </si>
  <si>
    <t>0800100</t>
  </si>
  <si>
    <t>0800200</t>
  </si>
  <si>
    <t>0800300</t>
  </si>
  <si>
    <t>0800400</t>
  </si>
  <si>
    <t>0800500</t>
  </si>
  <si>
    <t>0800600</t>
  </si>
  <si>
    <t>0800700</t>
  </si>
  <si>
    <t>0800800</t>
  </si>
  <si>
    <t>0800900</t>
  </si>
  <si>
    <t>0801000</t>
  </si>
  <si>
    <t>0801100</t>
  </si>
  <si>
    <t>0801190</t>
  </si>
  <si>
    <t>0801200</t>
  </si>
  <si>
    <t>0801300</t>
  </si>
  <si>
    <t>0801400</t>
  </si>
  <si>
    <t>0801500</t>
  </si>
  <si>
    <t>0801600</t>
  </si>
  <si>
    <t>0801700</t>
  </si>
  <si>
    <t>0801800</t>
  </si>
  <si>
    <t>0801900</t>
  </si>
  <si>
    <t>0802000</t>
  </si>
  <si>
    <t>0802100</t>
  </si>
  <si>
    <t>0802200</t>
  </si>
  <si>
    <t>0802300</t>
  </si>
  <si>
    <t>0802390</t>
  </si>
  <si>
    <t>0802400</t>
  </si>
  <si>
    <t>0802500</t>
  </si>
  <si>
    <t>0900100</t>
  </si>
  <si>
    <t>0900200</t>
  </si>
  <si>
    <t>0900300</t>
  </si>
  <si>
    <t>0900400</t>
  </si>
  <si>
    <t>0900500</t>
  </si>
  <si>
    <t>0900600</t>
  </si>
  <si>
    <t>0900700</t>
  </si>
  <si>
    <t>0900800</t>
  </si>
  <si>
    <t>0900900</t>
  </si>
  <si>
    <t>0901000</t>
  </si>
  <si>
    <t>0901100</t>
  </si>
  <si>
    <t>0901190</t>
  </si>
  <si>
    <t>0901200</t>
  </si>
  <si>
    <t>0901300</t>
  </si>
  <si>
    <t>0901400</t>
  </si>
  <si>
    <t>0901500</t>
  </si>
  <si>
    <t>0901600</t>
  </si>
  <si>
    <t>0901700</t>
  </si>
  <si>
    <t>0901800</t>
  </si>
  <si>
    <t>0901900</t>
  </si>
  <si>
    <t>0902000</t>
  </si>
  <si>
    <t>0902100</t>
  </si>
  <si>
    <t>0902200</t>
  </si>
  <si>
    <t>0902300</t>
  </si>
  <si>
    <t>0902390</t>
  </si>
  <si>
    <t>0902400</t>
  </si>
  <si>
    <t>0902500</t>
  </si>
  <si>
    <t>1000100</t>
  </si>
  <si>
    <t>1000200</t>
  </si>
  <si>
    <t>1000300</t>
  </si>
  <si>
    <t>1000400</t>
  </si>
  <si>
    <t>1000500</t>
  </si>
  <si>
    <t>1000600</t>
  </si>
  <si>
    <t>1000700</t>
  </si>
  <si>
    <t>1000800</t>
  </si>
  <si>
    <t>1000900</t>
  </si>
  <si>
    <t>1001000</t>
  </si>
  <si>
    <t>1001100</t>
  </si>
  <si>
    <t>1001190</t>
  </si>
  <si>
    <t>1001200</t>
  </si>
  <si>
    <t>1001300</t>
  </si>
  <si>
    <t>1001400</t>
  </si>
  <si>
    <t>1001500</t>
  </si>
  <si>
    <t>1001600</t>
  </si>
  <si>
    <t>1001700</t>
  </si>
  <si>
    <t>1001800</t>
  </si>
  <si>
    <t>1001900</t>
  </si>
  <si>
    <t>1002000</t>
  </si>
  <si>
    <t>1002100</t>
  </si>
  <si>
    <t>1002200</t>
  </si>
  <si>
    <t>1002300</t>
  </si>
  <si>
    <t>1002390</t>
  </si>
  <si>
    <t>1002400</t>
  </si>
  <si>
    <t>1002500</t>
  </si>
  <si>
    <t>1010100</t>
  </si>
  <si>
    <t>1010200</t>
  </si>
  <si>
    <t>1010300</t>
  </si>
  <si>
    <t>1010400</t>
  </si>
  <si>
    <t>1010500</t>
  </si>
  <si>
    <t>1010600</t>
  </si>
  <si>
    <t>1010700</t>
  </si>
  <si>
    <t>1010800</t>
  </si>
  <si>
    <t>1010900</t>
  </si>
  <si>
    <t>1011000</t>
  </si>
  <si>
    <t>1011100</t>
  </si>
  <si>
    <t>1011190</t>
  </si>
  <si>
    <t>1011200</t>
  </si>
  <si>
    <t>1011300</t>
  </si>
  <si>
    <t>1011400</t>
  </si>
  <si>
    <t>1011500</t>
  </si>
  <si>
    <t>1011600</t>
  </si>
  <si>
    <t>1011700</t>
  </si>
  <si>
    <t>1011800</t>
  </si>
  <si>
    <t>1011900</t>
  </si>
  <si>
    <t>1012000</t>
  </si>
  <si>
    <t>1012100</t>
  </si>
  <si>
    <t>1012200</t>
  </si>
  <si>
    <t>1012300</t>
  </si>
  <si>
    <t>1012390</t>
  </si>
  <si>
    <t>1012400</t>
  </si>
  <si>
    <t>1012500</t>
  </si>
  <si>
    <t>1100100</t>
  </si>
  <si>
    <t>1100200</t>
  </si>
  <si>
    <t>1100300</t>
  </si>
  <si>
    <t>1100400</t>
  </si>
  <si>
    <t>1100500</t>
  </si>
  <si>
    <t>1100600</t>
  </si>
  <si>
    <t>1100700</t>
  </si>
  <si>
    <t>1100800</t>
  </si>
  <si>
    <t>1100900</t>
  </si>
  <si>
    <t>1101000</t>
  </si>
  <si>
    <t>1101100</t>
  </si>
  <si>
    <t>1101190</t>
  </si>
  <si>
    <t>1101200</t>
  </si>
  <si>
    <t>1101300</t>
  </si>
  <si>
    <t>1101400</t>
  </si>
  <si>
    <t>1101500</t>
  </si>
  <si>
    <t>1101600</t>
  </si>
  <si>
    <t>1101700</t>
  </si>
  <si>
    <t>1101800</t>
  </si>
  <si>
    <t>1101900</t>
  </si>
  <si>
    <t>1102000</t>
  </si>
  <si>
    <t>1102100</t>
  </si>
  <si>
    <t>1102200</t>
  </si>
  <si>
    <t>1102300</t>
  </si>
  <si>
    <t>1102390</t>
  </si>
  <si>
    <t>1102400</t>
  </si>
  <si>
    <t>1102500</t>
  </si>
  <si>
    <t>1200100</t>
  </si>
  <si>
    <t>1200200</t>
  </si>
  <si>
    <t>1200300</t>
  </si>
  <si>
    <t>1200400</t>
  </si>
  <si>
    <t>1200500</t>
  </si>
  <si>
    <t>1200600</t>
  </si>
  <si>
    <t>1200700</t>
  </si>
  <si>
    <t>1200800</t>
  </si>
  <si>
    <t>1200900</t>
  </si>
  <si>
    <t>1201000</t>
  </si>
  <si>
    <t>1201100</t>
  </si>
  <si>
    <t>1201190</t>
  </si>
  <si>
    <t>1201200</t>
  </si>
  <si>
    <t>1201300</t>
  </si>
  <si>
    <t>1201400</t>
  </si>
  <si>
    <t>1201500</t>
  </si>
  <si>
    <t>1201600</t>
  </si>
  <si>
    <t>1201700</t>
  </si>
  <si>
    <t>1201800</t>
  </si>
  <si>
    <t>1201900</t>
  </si>
  <si>
    <t>1202000</t>
  </si>
  <si>
    <t>1202100</t>
  </si>
  <si>
    <t>1202200</t>
  </si>
  <si>
    <t>1202300</t>
  </si>
  <si>
    <t>1202390</t>
  </si>
  <si>
    <t>1202400</t>
  </si>
  <si>
    <t>1202500</t>
  </si>
  <si>
    <t>1300100</t>
  </si>
  <si>
    <t>1300200</t>
  </si>
  <si>
    <t>1300300</t>
  </si>
  <si>
    <t>1300400</t>
  </si>
  <si>
    <t>1300500</t>
  </si>
  <si>
    <t>1300600</t>
  </si>
  <si>
    <t>1300700</t>
  </si>
  <si>
    <t>1300800</t>
  </si>
  <si>
    <t>1300900</t>
  </si>
  <si>
    <t>1301000</t>
  </si>
  <si>
    <t>1301100</t>
  </si>
  <si>
    <t>1301190</t>
  </si>
  <si>
    <t>1301200</t>
  </si>
  <si>
    <t>1301300</t>
  </si>
  <si>
    <t>1301400</t>
  </si>
  <si>
    <t>1301500</t>
  </si>
  <si>
    <t>1301600</t>
  </si>
  <si>
    <t>1301700</t>
  </si>
  <si>
    <t>1301800</t>
  </si>
  <si>
    <t>1301900</t>
  </si>
  <si>
    <t>1302000</t>
  </si>
  <si>
    <t>1302100</t>
  </si>
  <si>
    <t>1302200</t>
  </si>
  <si>
    <t>1302300</t>
  </si>
  <si>
    <t>1302390</t>
  </si>
  <si>
    <t>1302400</t>
  </si>
  <si>
    <t>1302500</t>
  </si>
  <si>
    <t>1400100</t>
  </si>
  <si>
    <t>1400200</t>
  </si>
  <si>
    <t>1400300</t>
  </si>
  <si>
    <t>1400400</t>
  </si>
  <si>
    <t>1400500</t>
  </si>
  <si>
    <t>1400600</t>
  </si>
  <si>
    <t>1400700</t>
  </si>
  <si>
    <t>1400800</t>
  </si>
  <si>
    <t>1400900</t>
  </si>
  <si>
    <t>1401000</t>
  </si>
  <si>
    <t>1401100</t>
  </si>
  <si>
    <t>1401190</t>
  </si>
  <si>
    <t>1401200</t>
  </si>
  <si>
    <t>1401300</t>
  </si>
  <si>
    <t>1401400</t>
  </si>
  <si>
    <t>1401500</t>
  </si>
  <si>
    <t>1401600</t>
  </si>
  <si>
    <t>1401700</t>
  </si>
  <si>
    <t>1401800</t>
  </si>
  <si>
    <t>1401900</t>
  </si>
  <si>
    <t>1402000</t>
  </si>
  <si>
    <t>1402100</t>
  </si>
  <si>
    <t>1402200</t>
  </si>
  <si>
    <t>1402300</t>
  </si>
  <si>
    <t>1402390</t>
  </si>
  <si>
    <t>1402400</t>
  </si>
  <si>
    <t>1402500</t>
  </si>
  <si>
    <t>9990100</t>
  </si>
  <si>
    <t>9990200</t>
  </si>
  <si>
    <t>9990300</t>
  </si>
  <si>
    <t>9990400</t>
  </si>
  <si>
    <t>9990500</t>
  </si>
  <si>
    <t>9990600</t>
  </si>
  <si>
    <t>9990700</t>
  </si>
  <si>
    <t>9990800</t>
  </si>
  <si>
    <t>9990900</t>
  </si>
  <si>
    <t>9991000</t>
  </si>
  <si>
    <t>9991100</t>
  </si>
  <si>
    <t>9991190</t>
  </si>
  <si>
    <t>9991200</t>
  </si>
  <si>
    <t>9991300</t>
  </si>
  <si>
    <t>9991400</t>
  </si>
  <si>
    <t>9991500</t>
  </si>
  <si>
    <t>9991600</t>
  </si>
  <si>
    <t>9991700</t>
  </si>
  <si>
    <t>9991800</t>
  </si>
  <si>
    <t>9991900</t>
  </si>
  <si>
    <t>9992000</t>
  </si>
  <si>
    <t>9992100</t>
  </si>
  <si>
    <t>9992200</t>
  </si>
  <si>
    <t>9992300</t>
  </si>
  <si>
    <t>9992390</t>
  </si>
  <si>
    <t>9992400</t>
  </si>
  <si>
    <t>9992500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</si>
  <si>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</si>
  <si>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</si>
  <si>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</si>
  <si>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</si>
  <si>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</si>
  <si>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</si>
  <si>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</si>
  <si>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</si>
  <si>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</si>
  <si>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</si>
  <si>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</si>
  <si>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</si>
  <si>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</si>
  <si>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</si>
  <si>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</si>
  <si>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</si>
  <si>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</si>
  <si>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</si>
  <si>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</si>
  <si>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</si>
  <si>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Other</t>
  </si>
  <si>
    <t>Subtotal</t>
  </si>
  <si>
    <t>GSG : GRANT AND SUBSIDIES (OPERATING/CAPITAL) GIVEN (All values in Rand)</t>
  </si>
  <si>
    <t>Save File as : Muncde_GSG_ccyy_Y.XLS (e.g.: GT411_GSG_2006_Y)</t>
  </si>
  <si>
    <t>Change Year End (ccyy) to Financial Year End (e.g.: 2006 for year 2005/2006)</t>
  </si>
  <si>
    <t>Change Muncde to your own municipal code (e.g.: GT411)</t>
  </si>
  <si>
    <t>All functions are listed below</t>
  </si>
  <si>
    <t>If function is a Municipal Entity change Mun/Ent to Y next to function description column</t>
  </si>
  <si>
    <t>Change Item 0200 to 1100, 1400 to 2300 to Municipality code to whom Grant and Subsidy is given</t>
  </si>
  <si>
    <t>Change Detail Municipality Name to Municipality Name to whom Grant and Subsidy is given</t>
  </si>
  <si>
    <t>To Save File press the following keys at the same time with Caps Lock off: Ctrl Shift S</t>
  </si>
  <si>
    <t xml:space="preserve">
Year
End</t>
  </si>
  <si>
    <t xml:space="preserve">
Mun</t>
  </si>
  <si>
    <t xml:space="preserve">
Function</t>
  </si>
  <si>
    <t xml:space="preserve">
Function/Subfunction Description</t>
  </si>
  <si>
    <t xml:space="preserve">
Mun Ent(Y/N)</t>
  </si>
  <si>
    <t xml:space="preserve">
O/C</t>
  </si>
  <si>
    <t xml:space="preserve">
Item</t>
  </si>
  <si>
    <t xml:space="preserve">
Detail</t>
  </si>
  <si>
    <t xml:space="preserve">
</t>
  </si>
  <si>
    <t>0101</t>
  </si>
  <si>
    <t>Executive &amp; Council/Mayor and Council</t>
  </si>
  <si>
    <t>O</t>
  </si>
  <si>
    <t>0100</t>
  </si>
  <si>
    <t>GRANTS &amp; SUBSIDIES - OPERATING</t>
  </si>
  <si>
    <t>01010100</t>
  </si>
  <si>
    <t>0200</t>
  </si>
  <si>
    <t>Municipality Name</t>
  </si>
  <si>
    <t>01010200</t>
  </si>
  <si>
    <t>0300</t>
  </si>
  <si>
    <t>01010300</t>
  </si>
  <si>
    <t>0400</t>
  </si>
  <si>
    <t>01010400</t>
  </si>
  <si>
    <t>0500</t>
  </si>
  <si>
    <t>01010500</t>
  </si>
  <si>
    <t>0600</t>
  </si>
  <si>
    <t>01010600</t>
  </si>
  <si>
    <t>0700</t>
  </si>
  <si>
    <t>01010700</t>
  </si>
  <si>
    <t>0800</t>
  </si>
  <si>
    <t>01010800</t>
  </si>
  <si>
    <t>0900</t>
  </si>
  <si>
    <t>01010900</t>
  </si>
  <si>
    <t>1000</t>
  </si>
  <si>
    <t>01011000</t>
  </si>
  <si>
    <t>1100</t>
  </si>
  <si>
    <t>01011100</t>
  </si>
  <si>
    <t>1190</t>
  </si>
  <si>
    <t>Operating Grants to Other Institutions</t>
  </si>
  <si>
    <t>01011190</t>
  </si>
  <si>
    <t>1200</t>
  </si>
  <si>
    <t>TOTAL OPERATING GRANTS AND SUBSIDIES</t>
  </si>
  <si>
    <t>01011200</t>
  </si>
  <si>
    <t>C</t>
  </si>
  <si>
    <t>1300</t>
  </si>
  <si>
    <t>GRANTS &amp; SUBSIDIES - CAPITAL</t>
  </si>
  <si>
    <t>01011300</t>
  </si>
  <si>
    <t>1400</t>
  </si>
  <si>
    <t>01011400</t>
  </si>
  <si>
    <t>1500</t>
  </si>
  <si>
    <t>01011500</t>
  </si>
  <si>
    <t>1600</t>
  </si>
  <si>
    <t>01011600</t>
  </si>
  <si>
    <t>1700</t>
  </si>
  <si>
    <t>01011700</t>
  </si>
  <si>
    <t>1800</t>
  </si>
  <si>
    <t>01011800</t>
  </si>
  <si>
    <t>1900</t>
  </si>
  <si>
    <t>01011900</t>
  </si>
  <si>
    <t>2000</t>
  </si>
  <si>
    <t>01012000</t>
  </si>
  <si>
    <t>2100</t>
  </si>
  <si>
    <t>01012100</t>
  </si>
  <si>
    <t>2200</t>
  </si>
  <si>
    <t>01012200</t>
  </si>
  <si>
    <t>2300</t>
  </si>
  <si>
    <t>01012300</t>
  </si>
  <si>
    <t>2390</t>
  </si>
  <si>
    <t>Capital Grants to Other Institutions</t>
  </si>
  <si>
    <t>01012390</t>
  </si>
  <si>
    <t>2400</t>
  </si>
  <si>
    <t>TOTAL CAPITAL GRANTS AND SUBSIDIES</t>
  </si>
  <si>
    <t>01012400</t>
  </si>
  <si>
    <t>T</t>
  </si>
  <si>
    <t>2500</t>
  </si>
  <si>
    <t>TOTAL OPERATING/CAPITAL GRANTS AND SUBSIDIES</t>
  </si>
  <si>
    <t>01012500</t>
  </si>
  <si>
    <t>0102</t>
  </si>
  <si>
    <t>Executive &amp; Council/Municipal Manager</t>
  </si>
  <si>
    <t>01020100</t>
  </si>
  <si>
    <t>01020200</t>
  </si>
  <si>
    <t>01020300</t>
  </si>
  <si>
    <t>01020400</t>
  </si>
  <si>
    <t>01020500</t>
  </si>
  <si>
    <t>01020600</t>
  </si>
  <si>
    <t>01020700</t>
  </si>
  <si>
    <t>01020800</t>
  </si>
  <si>
    <t>01020900</t>
  </si>
  <si>
    <t>01021000</t>
  </si>
  <si>
    <t>01021100</t>
  </si>
  <si>
    <t>01021190</t>
  </si>
  <si>
    <t>01021200</t>
  </si>
  <si>
    <t>01021300</t>
  </si>
  <si>
    <t>01021400</t>
  </si>
  <si>
    <t>01021500</t>
  </si>
  <si>
    <t>01021600</t>
  </si>
  <si>
    <t>01021700</t>
  </si>
  <si>
    <t>01021800</t>
  </si>
  <si>
    <t>01021900</t>
  </si>
  <si>
    <t>01022000</t>
  </si>
  <si>
    <t>01022100</t>
  </si>
  <si>
    <t>01022200</t>
  </si>
  <si>
    <t>01022300</t>
  </si>
  <si>
    <t>01022390</t>
  </si>
  <si>
    <t>01022400</t>
  </si>
  <si>
    <t>01022500</t>
  </si>
  <si>
    <t>0191</t>
  </si>
  <si>
    <t>Budget &amp; Treasury Office/Not Required</t>
  </si>
  <si>
    <t>01910100</t>
  </si>
  <si>
    <t>01910200</t>
  </si>
  <si>
    <t>01910300</t>
  </si>
  <si>
    <t>01910400</t>
  </si>
  <si>
    <t>01910500</t>
  </si>
  <si>
    <t>01910600</t>
  </si>
  <si>
    <t>01910700</t>
  </si>
  <si>
    <t>01910800</t>
  </si>
  <si>
    <t>01910900</t>
  </si>
  <si>
    <t>01911000</t>
  </si>
  <si>
    <t>01911100</t>
  </si>
  <si>
    <t>01911190</t>
  </si>
  <si>
    <t>01911200</t>
  </si>
  <si>
    <t>01911300</t>
  </si>
  <si>
    <t>01911400</t>
  </si>
  <si>
    <t>01911500</t>
  </si>
  <si>
    <t>01911600</t>
  </si>
  <si>
    <t>01911700</t>
  </si>
  <si>
    <t>01911800</t>
  </si>
  <si>
    <t>01911900</t>
  </si>
  <si>
    <t>01912000</t>
  </si>
  <si>
    <t>01912100</t>
  </si>
  <si>
    <t>01912200</t>
  </si>
  <si>
    <t>01912300</t>
  </si>
  <si>
    <t>01912390</t>
  </si>
  <si>
    <t>01912400</t>
  </si>
  <si>
    <t>01912500</t>
  </si>
  <si>
    <t>0202</t>
  </si>
  <si>
    <t>Corporate Services/Human Resources</t>
  </si>
  <si>
    <t>02020100</t>
  </si>
  <si>
    <t>02020200</t>
  </si>
  <si>
    <t>02020300</t>
  </si>
  <si>
    <t>02020400</t>
  </si>
  <si>
    <t>02020500</t>
  </si>
  <si>
    <t>02020600</t>
  </si>
  <si>
    <t>02020700</t>
  </si>
  <si>
    <t>02020800</t>
  </si>
  <si>
    <t>02020900</t>
  </si>
  <si>
    <t>02021000</t>
  </si>
  <si>
    <t>02021100</t>
  </si>
  <si>
    <t>02021190</t>
  </si>
  <si>
    <t>02021200</t>
  </si>
  <si>
    <t>02021300</t>
  </si>
  <si>
    <t>02021400</t>
  </si>
  <si>
    <t>02021500</t>
  </si>
  <si>
    <t>02021600</t>
  </si>
  <si>
    <t>02021700</t>
  </si>
  <si>
    <t>02021800</t>
  </si>
  <si>
    <t>02021900</t>
  </si>
  <si>
    <t>02022000</t>
  </si>
  <si>
    <t>02022100</t>
  </si>
  <si>
    <t>02022200</t>
  </si>
  <si>
    <t>02022300</t>
  </si>
  <si>
    <t>02022390</t>
  </si>
  <si>
    <t>02022400</t>
  </si>
  <si>
    <t>02022500</t>
  </si>
  <si>
    <t>0203</t>
  </si>
  <si>
    <t>Corporate Services/Information Technology</t>
  </si>
  <si>
    <t>02030100</t>
  </si>
  <si>
    <t>02030200</t>
  </si>
  <si>
    <t>02030300</t>
  </si>
  <si>
    <t>02030400</t>
  </si>
  <si>
    <t>02030500</t>
  </si>
  <si>
    <t>02030600</t>
  </si>
  <si>
    <t>02030700</t>
  </si>
  <si>
    <t>02030800</t>
  </si>
  <si>
    <t>02030900</t>
  </si>
  <si>
    <t>02031000</t>
  </si>
  <si>
    <t>02031100</t>
  </si>
  <si>
    <t>02031190</t>
  </si>
  <si>
    <t>02031200</t>
  </si>
  <si>
    <t>02031300</t>
  </si>
  <si>
    <t>02031400</t>
  </si>
  <si>
    <t>02031500</t>
  </si>
  <si>
    <t>02031600</t>
  </si>
  <si>
    <t>02031700</t>
  </si>
  <si>
    <t>02031800</t>
  </si>
  <si>
    <t>02031900</t>
  </si>
  <si>
    <t>02032000</t>
  </si>
  <si>
    <t>02032100</t>
  </si>
  <si>
    <t>02032200</t>
  </si>
  <si>
    <t>02032300</t>
  </si>
  <si>
    <t>02032390</t>
  </si>
  <si>
    <t>02032400</t>
  </si>
  <si>
    <t>02032500</t>
  </si>
  <si>
    <t>0204</t>
  </si>
  <si>
    <t>Corporate Services/Property Services</t>
  </si>
  <si>
    <t>02040100</t>
  </si>
  <si>
    <t>02040200</t>
  </si>
  <si>
    <t>02040300</t>
  </si>
  <si>
    <t>02040400</t>
  </si>
  <si>
    <t>02040500</t>
  </si>
  <si>
    <t>02040600</t>
  </si>
  <si>
    <t>02040700</t>
  </si>
  <si>
    <t>02040800</t>
  </si>
  <si>
    <t>02040900</t>
  </si>
  <si>
    <t>02041000</t>
  </si>
  <si>
    <t>02041100</t>
  </si>
  <si>
    <t>02041190</t>
  </si>
  <si>
    <t>02041200</t>
  </si>
  <si>
    <t>02041300</t>
  </si>
  <si>
    <t>02041400</t>
  </si>
  <si>
    <t>02041500</t>
  </si>
  <si>
    <t>02041600</t>
  </si>
  <si>
    <t>02041700</t>
  </si>
  <si>
    <t>02041800</t>
  </si>
  <si>
    <t>02041900</t>
  </si>
  <si>
    <t>02042000</t>
  </si>
  <si>
    <t>02042100</t>
  </si>
  <si>
    <t>02042200</t>
  </si>
  <si>
    <t>02042300</t>
  </si>
  <si>
    <t>02042390</t>
  </si>
  <si>
    <t>02042400</t>
  </si>
  <si>
    <t>02042500</t>
  </si>
  <si>
    <t>0205</t>
  </si>
  <si>
    <t>Corporate Services/Other Admin</t>
  </si>
  <si>
    <t>02050100</t>
  </si>
  <si>
    <t>02050200</t>
  </si>
  <si>
    <t>02050300</t>
  </si>
  <si>
    <t>02050400</t>
  </si>
  <si>
    <t>02050500</t>
  </si>
  <si>
    <t>02050600</t>
  </si>
  <si>
    <t>02050700</t>
  </si>
  <si>
    <t>02050800</t>
  </si>
  <si>
    <t>02050900</t>
  </si>
  <si>
    <t>02051000</t>
  </si>
  <si>
    <t>02051100</t>
  </si>
  <si>
    <t>02051190</t>
  </si>
  <si>
    <t>02051200</t>
  </si>
  <si>
    <t>02051300</t>
  </si>
  <si>
    <t>02051400</t>
  </si>
  <si>
    <t>02051500</t>
  </si>
  <si>
    <t>02051600</t>
  </si>
  <si>
    <t>02051700</t>
  </si>
  <si>
    <t>02051800</t>
  </si>
  <si>
    <t>02051900</t>
  </si>
  <si>
    <t>02052000</t>
  </si>
  <si>
    <t>02052100</t>
  </si>
  <si>
    <t>02052200</t>
  </si>
  <si>
    <t>02052300</t>
  </si>
  <si>
    <t>02052390</t>
  </si>
  <si>
    <t>02052400</t>
  </si>
  <si>
    <t>02052500</t>
  </si>
  <si>
    <t>0206</t>
  </si>
  <si>
    <t>Corporate Services/No Split Total</t>
  </si>
  <si>
    <t>02060100</t>
  </si>
  <si>
    <t>02060200</t>
  </si>
  <si>
    <t>02060300</t>
  </si>
  <si>
    <t>02060400</t>
  </si>
  <si>
    <t>02060500</t>
  </si>
  <si>
    <t>02060600</t>
  </si>
  <si>
    <t>02060700</t>
  </si>
  <si>
    <t>02060800</t>
  </si>
  <si>
    <t>02060900</t>
  </si>
  <si>
    <t>02061000</t>
  </si>
  <si>
    <t>02061100</t>
  </si>
  <si>
    <t>02061190</t>
  </si>
  <si>
    <t>02061200</t>
  </si>
  <si>
    <t>02061300</t>
  </si>
  <si>
    <t>02061400</t>
  </si>
  <si>
    <t>02061500</t>
  </si>
  <si>
    <t>02061600</t>
  </si>
  <si>
    <t>02061700</t>
  </si>
  <si>
    <t>02061800</t>
  </si>
  <si>
    <t>02061900</t>
  </si>
  <si>
    <t>02062000</t>
  </si>
  <si>
    <t>02062100</t>
  </si>
  <si>
    <t>02062200</t>
  </si>
  <si>
    <t>02062300</t>
  </si>
  <si>
    <t>02062390</t>
  </si>
  <si>
    <t>02062400</t>
  </si>
  <si>
    <t>02062500</t>
  </si>
  <si>
    <t>0301</t>
  </si>
  <si>
    <t>Planning and Development/Economic Development/Planning</t>
  </si>
  <si>
    <t>03010100</t>
  </si>
  <si>
    <t>03010200</t>
  </si>
  <si>
    <t>03010300</t>
  </si>
  <si>
    <t>03010400</t>
  </si>
  <si>
    <t>03010500</t>
  </si>
  <si>
    <t>03010600</t>
  </si>
  <si>
    <t>03010700</t>
  </si>
  <si>
    <t>03010800</t>
  </si>
  <si>
    <t>03010900</t>
  </si>
  <si>
    <t>03011000</t>
  </si>
  <si>
    <t>03011100</t>
  </si>
  <si>
    <t>03011190</t>
  </si>
  <si>
    <t>03011200</t>
  </si>
  <si>
    <t>03011300</t>
  </si>
  <si>
    <t>03011400</t>
  </si>
  <si>
    <t>03011500</t>
  </si>
  <si>
    <t>03011600</t>
  </si>
  <si>
    <t>03011700</t>
  </si>
  <si>
    <t>03011800</t>
  </si>
  <si>
    <t>03011900</t>
  </si>
  <si>
    <t>03012000</t>
  </si>
  <si>
    <t>03012100</t>
  </si>
  <si>
    <t>03012200</t>
  </si>
  <si>
    <t>03012300</t>
  </si>
  <si>
    <t>03012390</t>
  </si>
  <si>
    <t>03012400</t>
  </si>
  <si>
    <t>03012500</t>
  </si>
  <si>
    <t>0302</t>
  </si>
  <si>
    <t>Planning and Development/Town Planning/Building Enforcement</t>
  </si>
  <si>
    <t>03020100</t>
  </si>
  <si>
    <t>03020200</t>
  </si>
  <si>
    <t>03020300</t>
  </si>
  <si>
    <t>03020400</t>
  </si>
  <si>
    <t>03020500</t>
  </si>
  <si>
    <t>03020600</t>
  </si>
  <si>
    <t>03020700</t>
  </si>
  <si>
    <t>03020800</t>
  </si>
  <si>
    <t>03020900</t>
  </si>
  <si>
    <t>03021000</t>
  </si>
  <si>
    <t>03021100</t>
  </si>
  <si>
    <t>03021190</t>
  </si>
  <si>
    <t>03021200</t>
  </si>
  <si>
    <t>03021300</t>
  </si>
  <si>
    <t>03021400</t>
  </si>
  <si>
    <t>03021500</t>
  </si>
  <si>
    <t>03021600</t>
  </si>
  <si>
    <t>03021700</t>
  </si>
  <si>
    <t>03021800</t>
  </si>
  <si>
    <t>03021900</t>
  </si>
  <si>
    <t>03022000</t>
  </si>
  <si>
    <t>03022100</t>
  </si>
  <si>
    <t>03022200</t>
  </si>
  <si>
    <t>03022300</t>
  </si>
  <si>
    <t>03022390</t>
  </si>
  <si>
    <t>03022400</t>
  </si>
  <si>
    <t>03022500</t>
  </si>
  <si>
    <t>0303</t>
  </si>
  <si>
    <t>Planning and Development/Licensing &amp; Regulation</t>
  </si>
  <si>
    <t>03030100</t>
  </si>
  <si>
    <t>03030200</t>
  </si>
  <si>
    <t>03030300</t>
  </si>
  <si>
    <t>03030400</t>
  </si>
  <si>
    <t>03030500</t>
  </si>
  <si>
    <t>03030600</t>
  </si>
  <si>
    <t>03030700</t>
  </si>
  <si>
    <t>03030800</t>
  </si>
  <si>
    <t>03030900</t>
  </si>
  <si>
    <t>03031000</t>
  </si>
  <si>
    <t>03031100</t>
  </si>
  <si>
    <t>03031190</t>
  </si>
  <si>
    <t>03031200</t>
  </si>
  <si>
    <t>03031300</t>
  </si>
  <si>
    <t>03031400</t>
  </si>
  <si>
    <t>03031500</t>
  </si>
  <si>
    <t>03031600</t>
  </si>
  <si>
    <t>03031700</t>
  </si>
  <si>
    <t>03031800</t>
  </si>
  <si>
    <t>03031900</t>
  </si>
  <si>
    <t>03032000</t>
  </si>
  <si>
    <t>03032100</t>
  </si>
  <si>
    <t>03032200</t>
  </si>
  <si>
    <t>03032300</t>
  </si>
  <si>
    <t>03032390</t>
  </si>
  <si>
    <t>03032400</t>
  </si>
  <si>
    <t>03032500</t>
  </si>
  <si>
    <t>0401</t>
  </si>
  <si>
    <t>Health/Clinics</t>
  </si>
  <si>
    <t>04010100</t>
  </si>
  <si>
    <t>04010200</t>
  </si>
  <si>
    <t>04010300</t>
  </si>
  <si>
    <t>04010400</t>
  </si>
  <si>
    <t>04010500</t>
  </si>
  <si>
    <t>04010600</t>
  </si>
  <si>
    <t>04010700</t>
  </si>
  <si>
    <t>04010800</t>
  </si>
  <si>
    <t>04010900</t>
  </si>
  <si>
    <t>04011000</t>
  </si>
  <si>
    <t>04011100</t>
  </si>
  <si>
    <t>04011190</t>
  </si>
  <si>
    <t>04011200</t>
  </si>
  <si>
    <t>04011300</t>
  </si>
  <si>
    <t>04011400</t>
  </si>
  <si>
    <t>04011500</t>
  </si>
  <si>
    <t>04011600</t>
  </si>
  <si>
    <t>04011700</t>
  </si>
  <si>
    <t>04011800</t>
  </si>
  <si>
    <t>04011900</t>
  </si>
  <si>
    <t>04012000</t>
  </si>
  <si>
    <t>04012100</t>
  </si>
  <si>
    <t>04012200</t>
  </si>
  <si>
    <t>04012300</t>
  </si>
  <si>
    <t>04012390</t>
  </si>
  <si>
    <t>04012400</t>
  </si>
  <si>
    <t>04012500</t>
  </si>
  <si>
    <t>0402</t>
  </si>
  <si>
    <t>Health/Ambulance</t>
  </si>
  <si>
    <t>04020100</t>
  </si>
  <si>
    <t>04020200</t>
  </si>
  <si>
    <t>04020300</t>
  </si>
  <si>
    <t>04020400</t>
  </si>
  <si>
    <t>04020500</t>
  </si>
  <si>
    <t>04020600</t>
  </si>
  <si>
    <t>04020700</t>
  </si>
  <si>
    <t>04020800</t>
  </si>
  <si>
    <t>04020900</t>
  </si>
  <si>
    <t>04021000</t>
  </si>
  <si>
    <t>04021100</t>
  </si>
  <si>
    <t>04021190</t>
  </si>
  <si>
    <t>04021200</t>
  </si>
  <si>
    <t>04021300</t>
  </si>
  <si>
    <t>04021400</t>
  </si>
  <si>
    <t>04021500</t>
  </si>
  <si>
    <t>04021600</t>
  </si>
  <si>
    <t>04021700</t>
  </si>
  <si>
    <t>04021800</t>
  </si>
  <si>
    <t>04021900</t>
  </si>
  <si>
    <t>04022000</t>
  </si>
  <si>
    <t>04022100</t>
  </si>
  <si>
    <t>04022200</t>
  </si>
  <si>
    <t>04022300</t>
  </si>
  <si>
    <t>04022390</t>
  </si>
  <si>
    <t>04022400</t>
  </si>
  <si>
    <t>04022500</t>
  </si>
  <si>
    <t>0403</t>
  </si>
  <si>
    <t>Health/Other</t>
  </si>
  <si>
    <t>04030100</t>
  </si>
  <si>
    <t>04030200</t>
  </si>
  <si>
    <t>04030300</t>
  </si>
  <si>
    <t>04030400</t>
  </si>
  <si>
    <t>04030500</t>
  </si>
  <si>
    <t>04030600</t>
  </si>
  <si>
    <t>04030700</t>
  </si>
  <si>
    <t>04030800</t>
  </si>
  <si>
    <t>04030900</t>
  </si>
  <si>
    <t>04031000</t>
  </si>
  <si>
    <t>04031100</t>
  </si>
  <si>
    <t>04031190</t>
  </si>
  <si>
    <t>04031200</t>
  </si>
  <si>
    <t>04031300</t>
  </si>
  <si>
    <t>04031400</t>
  </si>
  <si>
    <t>04031500</t>
  </si>
  <si>
    <t>04031600</t>
  </si>
  <si>
    <t>04031700</t>
  </si>
  <si>
    <t>04031800</t>
  </si>
  <si>
    <t>04031900</t>
  </si>
  <si>
    <t>04032000</t>
  </si>
  <si>
    <t>04032100</t>
  </si>
  <si>
    <t>04032200</t>
  </si>
  <si>
    <t>04032300</t>
  </si>
  <si>
    <t>04032390</t>
  </si>
  <si>
    <t>04032400</t>
  </si>
  <si>
    <t>04032500</t>
  </si>
  <si>
    <t>0404</t>
  </si>
  <si>
    <t>Health/No Split Total</t>
  </si>
  <si>
    <t>04040100</t>
  </si>
  <si>
    <t>04040200</t>
  </si>
  <si>
    <t>04040300</t>
  </si>
  <si>
    <t>04040400</t>
  </si>
  <si>
    <t>04040500</t>
  </si>
  <si>
    <t>04040600</t>
  </si>
  <si>
    <t>04040700</t>
  </si>
  <si>
    <t>04040800</t>
  </si>
  <si>
    <t>04040900</t>
  </si>
  <si>
    <t>04041000</t>
  </si>
  <si>
    <t>04041100</t>
  </si>
  <si>
    <t>04041190</t>
  </si>
  <si>
    <t>04041200</t>
  </si>
  <si>
    <t>04041300</t>
  </si>
  <si>
    <t>04041400</t>
  </si>
  <si>
    <t>04041500</t>
  </si>
  <si>
    <t>04041600</t>
  </si>
  <si>
    <t>04041700</t>
  </si>
  <si>
    <t>04041800</t>
  </si>
  <si>
    <t>04041900</t>
  </si>
  <si>
    <t>04042000</t>
  </si>
  <si>
    <t>04042100</t>
  </si>
  <si>
    <t>04042200</t>
  </si>
  <si>
    <t>04042300</t>
  </si>
  <si>
    <t>04042390</t>
  </si>
  <si>
    <t>04042400</t>
  </si>
  <si>
    <t>04042500</t>
  </si>
  <si>
    <t>0501</t>
  </si>
  <si>
    <t>Comm. &amp; Social/Libraries and Archives</t>
  </si>
  <si>
    <t>05010100</t>
  </si>
  <si>
    <t>05010200</t>
  </si>
  <si>
    <t>05010300</t>
  </si>
  <si>
    <t>05010400</t>
  </si>
  <si>
    <t>05010500</t>
  </si>
  <si>
    <t>05010600</t>
  </si>
  <si>
    <t>05010700</t>
  </si>
  <si>
    <t>05010800</t>
  </si>
  <si>
    <t>05010900</t>
  </si>
  <si>
    <t>05011000</t>
  </si>
  <si>
    <t>05011100</t>
  </si>
  <si>
    <t>05011190</t>
  </si>
  <si>
    <t>05011200</t>
  </si>
  <si>
    <t>05011300</t>
  </si>
  <si>
    <t>05011400</t>
  </si>
  <si>
    <t>05011500</t>
  </si>
  <si>
    <t>05011600</t>
  </si>
  <si>
    <t>05011700</t>
  </si>
  <si>
    <t>05011800</t>
  </si>
  <si>
    <t>05011900</t>
  </si>
  <si>
    <t>05012000</t>
  </si>
  <si>
    <t>05012100</t>
  </si>
  <si>
    <t>05012200</t>
  </si>
  <si>
    <t>05012300</t>
  </si>
  <si>
    <t>05012390</t>
  </si>
  <si>
    <t>05012400</t>
  </si>
  <si>
    <t>05012500</t>
  </si>
  <si>
    <t>0502</t>
  </si>
  <si>
    <t>Comm. &amp; Social/Museums &amp; Art Galleries etc</t>
  </si>
  <si>
    <t>05020100</t>
  </si>
  <si>
    <t>05020200</t>
  </si>
  <si>
    <t>05020300</t>
  </si>
  <si>
    <t>05020400</t>
  </si>
  <si>
    <t>05020500</t>
  </si>
  <si>
    <t>05020600</t>
  </si>
  <si>
    <t>05020700</t>
  </si>
  <si>
    <t>05020800</t>
  </si>
  <si>
    <t>05020900</t>
  </si>
  <si>
    <t>05021000</t>
  </si>
  <si>
    <t>05021100</t>
  </si>
  <si>
    <t>05021190</t>
  </si>
  <si>
    <t>05021200</t>
  </si>
  <si>
    <t>05021300</t>
  </si>
  <si>
    <t>05021400</t>
  </si>
  <si>
    <t>05021500</t>
  </si>
  <si>
    <t>05021600</t>
  </si>
  <si>
    <t>05021700</t>
  </si>
  <si>
    <t>05021800</t>
  </si>
  <si>
    <t>05021900</t>
  </si>
  <si>
    <t>05022000</t>
  </si>
  <si>
    <t>05022100</t>
  </si>
  <si>
    <t>05022200</t>
  </si>
  <si>
    <t>05022300</t>
  </si>
  <si>
    <t>05022390</t>
  </si>
  <si>
    <t>05022400</t>
  </si>
  <si>
    <t>05022500</t>
  </si>
  <si>
    <t>0503</t>
  </si>
  <si>
    <t>Comm. &amp; Social/Community Halls and Facilities</t>
  </si>
  <si>
    <t>05030100</t>
  </si>
  <si>
    <t>05030200</t>
  </si>
  <si>
    <t>05030300</t>
  </si>
  <si>
    <t>05030400</t>
  </si>
  <si>
    <t>05030500</t>
  </si>
  <si>
    <t>05030600</t>
  </si>
  <si>
    <t>05030700</t>
  </si>
  <si>
    <t>05030800</t>
  </si>
  <si>
    <t>05030900</t>
  </si>
  <si>
    <t>05031000</t>
  </si>
  <si>
    <t>05031100</t>
  </si>
  <si>
    <t>05031190</t>
  </si>
  <si>
    <t>05031200</t>
  </si>
  <si>
    <t>05031300</t>
  </si>
  <si>
    <t>05031400</t>
  </si>
  <si>
    <t>05031500</t>
  </si>
  <si>
    <t>05031600</t>
  </si>
  <si>
    <t>05031700</t>
  </si>
  <si>
    <t>05031800</t>
  </si>
  <si>
    <t>05031900</t>
  </si>
  <si>
    <t>05032000</t>
  </si>
  <si>
    <t>05032100</t>
  </si>
  <si>
    <t>05032200</t>
  </si>
  <si>
    <t>05032300</t>
  </si>
  <si>
    <t>05032390</t>
  </si>
  <si>
    <t>05032400</t>
  </si>
  <si>
    <t>05032500</t>
  </si>
  <si>
    <t>0504</t>
  </si>
  <si>
    <t>Comm. &amp; Social/Cemeteries &amp; Crematoriums</t>
  </si>
  <si>
    <t>05040100</t>
  </si>
  <si>
    <t>05040200</t>
  </si>
  <si>
    <t>05040300</t>
  </si>
  <si>
    <t>05040400</t>
  </si>
  <si>
    <t>05040500</t>
  </si>
  <si>
    <t>05040600</t>
  </si>
  <si>
    <t>05040700</t>
  </si>
  <si>
    <t>05040800</t>
  </si>
  <si>
    <t>05040900</t>
  </si>
  <si>
    <t>05041000</t>
  </si>
  <si>
    <t>05041100</t>
  </si>
  <si>
    <t>05041190</t>
  </si>
  <si>
    <t>05041200</t>
  </si>
  <si>
    <t>05041300</t>
  </si>
  <si>
    <t>05041400</t>
  </si>
  <si>
    <t>05041500</t>
  </si>
  <si>
    <t>05041600</t>
  </si>
  <si>
    <t>05041700</t>
  </si>
  <si>
    <t>05041800</t>
  </si>
  <si>
    <t>05041900</t>
  </si>
  <si>
    <t>05042000</t>
  </si>
  <si>
    <t>05042100</t>
  </si>
  <si>
    <t>05042200</t>
  </si>
  <si>
    <t>05042300</t>
  </si>
  <si>
    <t>05042390</t>
  </si>
  <si>
    <t>05042400</t>
  </si>
  <si>
    <t>05042500</t>
  </si>
  <si>
    <t>0505</t>
  </si>
  <si>
    <t>Community &amp; Social Services/Child Care</t>
  </si>
  <si>
    <t>05050100</t>
  </si>
  <si>
    <t>05050200</t>
  </si>
  <si>
    <t>05050300</t>
  </si>
  <si>
    <t>05050400</t>
  </si>
  <si>
    <t>05050500</t>
  </si>
  <si>
    <t>05050600</t>
  </si>
  <si>
    <t>05050700</t>
  </si>
  <si>
    <t>05050800</t>
  </si>
  <si>
    <t>05050900</t>
  </si>
  <si>
    <t>05051000</t>
  </si>
  <si>
    <t>05051100</t>
  </si>
  <si>
    <t>05051190</t>
  </si>
  <si>
    <t>05051200</t>
  </si>
  <si>
    <t>05051300</t>
  </si>
  <si>
    <t>05051400</t>
  </si>
  <si>
    <t>05051500</t>
  </si>
  <si>
    <t>05051600</t>
  </si>
  <si>
    <t>05051700</t>
  </si>
  <si>
    <t>05051800</t>
  </si>
  <si>
    <t>05051900</t>
  </si>
  <si>
    <t>05052000</t>
  </si>
  <si>
    <t>05052100</t>
  </si>
  <si>
    <t>05052200</t>
  </si>
  <si>
    <t>05052300</t>
  </si>
  <si>
    <t>05052390</t>
  </si>
  <si>
    <t>05052400</t>
  </si>
  <si>
    <t>05052500</t>
  </si>
  <si>
    <t>0506</t>
  </si>
  <si>
    <t>Community &amp; Social Services/Aged Care</t>
  </si>
  <si>
    <t>05060100</t>
  </si>
  <si>
    <t>05060200</t>
  </si>
  <si>
    <t>05060300</t>
  </si>
  <si>
    <t>05060400</t>
  </si>
  <si>
    <t>05060500</t>
  </si>
  <si>
    <t>05060600</t>
  </si>
  <si>
    <t>05060700</t>
  </si>
  <si>
    <t>05060800</t>
  </si>
  <si>
    <t>05060900</t>
  </si>
  <si>
    <t>05061000</t>
  </si>
  <si>
    <t>05061100</t>
  </si>
  <si>
    <t>05061190</t>
  </si>
  <si>
    <t>05061200</t>
  </si>
  <si>
    <t>05061300</t>
  </si>
  <si>
    <t>05061400</t>
  </si>
  <si>
    <t>05061500</t>
  </si>
  <si>
    <t>05061600</t>
  </si>
  <si>
    <t>05061700</t>
  </si>
  <si>
    <t>05061800</t>
  </si>
  <si>
    <t>05061900</t>
  </si>
  <si>
    <t>05062000</t>
  </si>
  <si>
    <t>05062100</t>
  </si>
  <si>
    <t>05062200</t>
  </si>
  <si>
    <t>05062300</t>
  </si>
  <si>
    <t>05062390</t>
  </si>
  <si>
    <t>05062400</t>
  </si>
  <si>
    <t>05062500</t>
  </si>
  <si>
    <t>0507</t>
  </si>
  <si>
    <t>Community &amp; Social Services/Other Community</t>
  </si>
  <si>
    <t>05070100</t>
  </si>
  <si>
    <t>05070200</t>
  </si>
  <si>
    <t>05070300</t>
  </si>
  <si>
    <t>05070400</t>
  </si>
  <si>
    <t>05070500</t>
  </si>
  <si>
    <t>05070600</t>
  </si>
  <si>
    <t>05070700</t>
  </si>
  <si>
    <t>05070800</t>
  </si>
  <si>
    <t>05070900</t>
  </si>
  <si>
    <t>05071000</t>
  </si>
  <si>
    <t>05071100</t>
  </si>
  <si>
    <t>05071190</t>
  </si>
  <si>
    <t>05071200</t>
  </si>
  <si>
    <t>05071300</t>
  </si>
  <si>
    <t>05071400</t>
  </si>
  <si>
    <t>05071500</t>
  </si>
  <si>
    <t>05071600</t>
  </si>
  <si>
    <t>05071700</t>
  </si>
  <si>
    <t>05071800</t>
  </si>
  <si>
    <t>05071900</t>
  </si>
  <si>
    <t>05072000</t>
  </si>
  <si>
    <t>05072100</t>
  </si>
  <si>
    <t>05072200</t>
  </si>
  <si>
    <t>05072300</t>
  </si>
  <si>
    <t>05072390</t>
  </si>
  <si>
    <t>05072400</t>
  </si>
  <si>
    <t>05072500</t>
  </si>
  <si>
    <t>0508</t>
  </si>
  <si>
    <t>Community &amp; Social Services/Other Social</t>
  </si>
  <si>
    <t>05080100</t>
  </si>
  <si>
    <t>05080200</t>
  </si>
  <si>
    <t>05080300</t>
  </si>
  <si>
    <t>05080400</t>
  </si>
  <si>
    <t>05080500</t>
  </si>
  <si>
    <t>05080600</t>
  </si>
  <si>
    <t>05080700</t>
  </si>
  <si>
    <t>05080800</t>
  </si>
  <si>
    <t>05080900</t>
  </si>
  <si>
    <t>05081000</t>
  </si>
  <si>
    <t>05081100</t>
  </si>
  <si>
    <t>05081190</t>
  </si>
  <si>
    <t>05081200</t>
  </si>
  <si>
    <t>05081300</t>
  </si>
  <si>
    <t>05081400</t>
  </si>
  <si>
    <t>05081500</t>
  </si>
  <si>
    <t>05081600</t>
  </si>
  <si>
    <t>05081700</t>
  </si>
  <si>
    <t>05081800</t>
  </si>
  <si>
    <t>05081900</t>
  </si>
  <si>
    <t>05082000</t>
  </si>
  <si>
    <t>05082100</t>
  </si>
  <si>
    <t>05082200</t>
  </si>
  <si>
    <t>05082300</t>
  </si>
  <si>
    <t>05082390</t>
  </si>
  <si>
    <t>05082400</t>
  </si>
  <si>
    <t>05082500</t>
  </si>
  <si>
    <t>0509</t>
  </si>
  <si>
    <t>Community &amp; Social Services/No Split Total</t>
  </si>
  <si>
    <t>05090100</t>
  </si>
  <si>
    <t>05090200</t>
  </si>
  <si>
    <t>05090300</t>
  </si>
  <si>
    <t>05090400</t>
  </si>
  <si>
    <t>05090500</t>
  </si>
  <si>
    <t>05090600</t>
  </si>
  <si>
    <t>05090700</t>
  </si>
  <si>
    <t>05090800</t>
  </si>
  <si>
    <t>05090900</t>
  </si>
  <si>
    <t>05091000</t>
  </si>
  <si>
    <t>05091100</t>
  </si>
  <si>
    <t>05091190</t>
  </si>
  <si>
    <t>05091200</t>
  </si>
  <si>
    <t>05091300</t>
  </si>
  <si>
    <t>05091400</t>
  </si>
  <si>
    <t>05091500</t>
  </si>
  <si>
    <t>05091600</t>
  </si>
  <si>
    <t>05091700</t>
  </si>
  <si>
    <t>05091800</t>
  </si>
  <si>
    <t>05091900</t>
  </si>
  <si>
    <t>05092000</t>
  </si>
  <si>
    <t>05092100</t>
  </si>
  <si>
    <t>05092200</t>
  </si>
  <si>
    <t>05092300</t>
  </si>
  <si>
    <t>05092390</t>
  </si>
  <si>
    <t>05092400</t>
  </si>
  <si>
    <t>05092500</t>
  </si>
  <si>
    <t>0601</t>
  </si>
  <si>
    <t>Housing/Not Required</t>
  </si>
  <si>
    <t>06010100</t>
  </si>
  <si>
    <t>06010200</t>
  </si>
  <si>
    <t>06010300</t>
  </si>
  <si>
    <t>06010400</t>
  </si>
  <si>
    <t>06010500</t>
  </si>
  <si>
    <t>06010600</t>
  </si>
  <si>
    <t>06010700</t>
  </si>
  <si>
    <t>06010800</t>
  </si>
  <si>
    <t>06010900</t>
  </si>
  <si>
    <t>06011000</t>
  </si>
  <si>
    <t>06011100</t>
  </si>
  <si>
    <t>06011190</t>
  </si>
  <si>
    <t>06011200</t>
  </si>
  <si>
    <t>06011300</t>
  </si>
  <si>
    <t>06011400</t>
  </si>
  <si>
    <t>06011500</t>
  </si>
  <si>
    <t>06011600</t>
  </si>
  <si>
    <t>06011700</t>
  </si>
  <si>
    <t>06011800</t>
  </si>
  <si>
    <t>06011900</t>
  </si>
  <si>
    <t>06012000</t>
  </si>
  <si>
    <t>06012100</t>
  </si>
  <si>
    <t>06012200</t>
  </si>
  <si>
    <t>06012300</t>
  </si>
  <si>
    <t>06012390</t>
  </si>
  <si>
    <t>06012400</t>
  </si>
  <si>
    <t>06012500</t>
  </si>
  <si>
    <t>0701</t>
  </si>
  <si>
    <t>Public Safety/Police</t>
  </si>
  <si>
    <t>07010100</t>
  </si>
  <si>
    <t>07010200</t>
  </si>
  <si>
    <t>07010300</t>
  </si>
  <si>
    <t>07010400</t>
  </si>
  <si>
    <t>07010500</t>
  </si>
  <si>
    <t>07010600</t>
  </si>
  <si>
    <t>07010700</t>
  </si>
  <si>
    <t>07010800</t>
  </si>
  <si>
    <t>07010900</t>
  </si>
  <si>
    <t>07011000</t>
  </si>
  <si>
    <t>07011100</t>
  </si>
  <si>
    <t>07011190</t>
  </si>
  <si>
    <t>07011200</t>
  </si>
  <si>
    <t>07011300</t>
  </si>
  <si>
    <t>07011400</t>
  </si>
  <si>
    <t>07011500</t>
  </si>
  <si>
    <t>07011600</t>
  </si>
  <si>
    <t>07011700</t>
  </si>
  <si>
    <t>07011800</t>
  </si>
  <si>
    <t>07011900</t>
  </si>
  <si>
    <t>07012000</t>
  </si>
  <si>
    <t>07012100</t>
  </si>
  <si>
    <t>07012200</t>
  </si>
  <si>
    <t>07012300</t>
  </si>
  <si>
    <t>07012390</t>
  </si>
  <si>
    <t>07012400</t>
  </si>
  <si>
    <t>07012500</t>
  </si>
  <si>
    <t>0702</t>
  </si>
  <si>
    <t>Public Safety/Fire</t>
  </si>
  <si>
    <t>07020100</t>
  </si>
  <si>
    <t>07020200</t>
  </si>
  <si>
    <t>07020300</t>
  </si>
  <si>
    <t>07020400</t>
  </si>
  <si>
    <t>07020500</t>
  </si>
  <si>
    <t>07020600</t>
  </si>
  <si>
    <t>07020700</t>
  </si>
  <si>
    <t>07020800</t>
  </si>
  <si>
    <t>07020900</t>
  </si>
  <si>
    <t>07021000</t>
  </si>
  <si>
    <t>07021100</t>
  </si>
  <si>
    <t>07021190</t>
  </si>
  <si>
    <t>07021200</t>
  </si>
  <si>
    <t>07021300</t>
  </si>
  <si>
    <t>07021400</t>
  </si>
  <si>
    <t>07021500</t>
  </si>
  <si>
    <t>07021600</t>
  </si>
  <si>
    <t>07021700</t>
  </si>
  <si>
    <t>07021800</t>
  </si>
  <si>
    <t>07021900</t>
  </si>
  <si>
    <t>07022000</t>
  </si>
  <si>
    <t>07022100</t>
  </si>
  <si>
    <t>07022200</t>
  </si>
  <si>
    <t>07022300</t>
  </si>
  <si>
    <t>07022390</t>
  </si>
  <si>
    <t>07022400</t>
  </si>
  <si>
    <t>07022500</t>
  </si>
  <si>
    <t>0703</t>
  </si>
  <si>
    <t>Public Safety/Civil Defence</t>
  </si>
  <si>
    <t>07030100</t>
  </si>
  <si>
    <t>07030200</t>
  </si>
  <si>
    <t>07030300</t>
  </si>
  <si>
    <t>07030400</t>
  </si>
  <si>
    <t>07030500</t>
  </si>
  <si>
    <t>07030600</t>
  </si>
  <si>
    <t>07030700</t>
  </si>
  <si>
    <t>07030800</t>
  </si>
  <si>
    <t>07030900</t>
  </si>
  <si>
    <t>07031000</t>
  </si>
  <si>
    <t>07031100</t>
  </si>
  <si>
    <t>07031190</t>
  </si>
  <si>
    <t>07031200</t>
  </si>
  <si>
    <t>07031300</t>
  </si>
  <si>
    <t>07031400</t>
  </si>
  <si>
    <t>07031500</t>
  </si>
  <si>
    <t>07031600</t>
  </si>
  <si>
    <t>07031700</t>
  </si>
  <si>
    <t>07031800</t>
  </si>
  <si>
    <t>07031900</t>
  </si>
  <si>
    <t>07032000</t>
  </si>
  <si>
    <t>07032100</t>
  </si>
  <si>
    <t>07032200</t>
  </si>
  <si>
    <t>07032300</t>
  </si>
  <si>
    <t>07032390</t>
  </si>
  <si>
    <t>07032400</t>
  </si>
  <si>
    <t>07032500</t>
  </si>
  <si>
    <t>0706</t>
  </si>
  <si>
    <t>Public Safety/Street Lighting</t>
  </si>
  <si>
    <t>07060100</t>
  </si>
  <si>
    <t>07060200</t>
  </si>
  <si>
    <t>07060300</t>
  </si>
  <si>
    <t>07060400</t>
  </si>
  <si>
    <t>07060500</t>
  </si>
  <si>
    <t>07060600</t>
  </si>
  <si>
    <t>07060700</t>
  </si>
  <si>
    <t>07060800</t>
  </si>
  <si>
    <t>07060900</t>
  </si>
  <si>
    <t>07061000</t>
  </si>
  <si>
    <t>07061100</t>
  </si>
  <si>
    <t>07061190</t>
  </si>
  <si>
    <t>07061200</t>
  </si>
  <si>
    <t>07061300</t>
  </si>
  <si>
    <t>07061400</t>
  </si>
  <si>
    <t>07061500</t>
  </si>
  <si>
    <t>07061600</t>
  </si>
  <si>
    <t>07061700</t>
  </si>
  <si>
    <t>07061800</t>
  </si>
  <si>
    <t>07061900</t>
  </si>
  <si>
    <t>07062000</t>
  </si>
  <si>
    <t>07062100</t>
  </si>
  <si>
    <t>07062200</t>
  </si>
  <si>
    <t>07062300</t>
  </si>
  <si>
    <t>07062390</t>
  </si>
  <si>
    <t>07062400</t>
  </si>
  <si>
    <t>07062500</t>
  </si>
  <si>
    <t>0704</t>
  </si>
  <si>
    <t>Public Safety/Other</t>
  </si>
  <si>
    <t>07040100</t>
  </si>
  <si>
    <t>07040200</t>
  </si>
  <si>
    <t>07040300</t>
  </si>
  <si>
    <t>07040400</t>
  </si>
  <si>
    <t>07040500</t>
  </si>
  <si>
    <t>07040600</t>
  </si>
  <si>
    <t>07040700</t>
  </si>
  <si>
    <t>07040800</t>
  </si>
  <si>
    <t>07040900</t>
  </si>
  <si>
    <t>07041000</t>
  </si>
  <si>
    <t>07041100</t>
  </si>
  <si>
    <t>07041190</t>
  </si>
  <si>
    <t>07041200</t>
  </si>
  <si>
    <t>07041300</t>
  </si>
  <si>
    <t>07041400</t>
  </si>
  <si>
    <t>07041500</t>
  </si>
  <si>
    <t>07041600</t>
  </si>
  <si>
    <t>07041700</t>
  </si>
  <si>
    <t>07041800</t>
  </si>
  <si>
    <t>07041900</t>
  </si>
  <si>
    <t>07042000</t>
  </si>
  <si>
    <t>07042100</t>
  </si>
  <si>
    <t>07042200</t>
  </si>
  <si>
    <t>07042300</t>
  </si>
  <si>
    <t>07042390</t>
  </si>
  <si>
    <t>07042400</t>
  </si>
  <si>
    <t>07042500</t>
  </si>
  <si>
    <t>0705</t>
  </si>
  <si>
    <t>Public Safety/No Split Total</t>
  </si>
  <si>
    <t>07050100</t>
  </si>
  <si>
    <t>07050200</t>
  </si>
  <si>
    <t>07050300</t>
  </si>
  <si>
    <t>07050400</t>
  </si>
  <si>
    <t>07050500</t>
  </si>
  <si>
    <t>07050600</t>
  </si>
  <si>
    <t>07050700</t>
  </si>
  <si>
    <t>07050800</t>
  </si>
  <si>
    <t>07050900</t>
  </si>
  <si>
    <t>07051000</t>
  </si>
  <si>
    <t>07051100</t>
  </si>
  <si>
    <t>07051190</t>
  </si>
  <si>
    <t>07051200</t>
  </si>
  <si>
    <t>07051300</t>
  </si>
  <si>
    <t>07051400</t>
  </si>
  <si>
    <t>07051500</t>
  </si>
  <si>
    <t>07051600</t>
  </si>
  <si>
    <t>07051700</t>
  </si>
  <si>
    <t>07051800</t>
  </si>
  <si>
    <t>07051900</t>
  </si>
  <si>
    <t>07052000</t>
  </si>
  <si>
    <t>07052100</t>
  </si>
  <si>
    <t>07052200</t>
  </si>
  <si>
    <t>07052300</t>
  </si>
  <si>
    <t>07052390</t>
  </si>
  <si>
    <t>07052400</t>
  </si>
  <si>
    <t>07052500</t>
  </si>
  <si>
    <t>0801</t>
  </si>
  <si>
    <t>Sport And Recreation/Not Required</t>
  </si>
  <si>
    <t>08010100</t>
  </si>
  <si>
    <t>08010200</t>
  </si>
  <si>
    <t>08010300</t>
  </si>
  <si>
    <t>08010400</t>
  </si>
  <si>
    <t>08010500</t>
  </si>
  <si>
    <t>08010600</t>
  </si>
  <si>
    <t>08010700</t>
  </si>
  <si>
    <t>08010800</t>
  </si>
  <si>
    <t>08010900</t>
  </si>
  <si>
    <t>08011000</t>
  </si>
  <si>
    <t>08011100</t>
  </si>
  <si>
    <t>08011190</t>
  </si>
  <si>
    <t>08011200</t>
  </si>
  <si>
    <t>08011300</t>
  </si>
  <si>
    <t>08011400</t>
  </si>
  <si>
    <t>08011500</t>
  </si>
  <si>
    <t>08011600</t>
  </si>
  <si>
    <t>08011700</t>
  </si>
  <si>
    <t>08011800</t>
  </si>
  <si>
    <t>08011900</t>
  </si>
  <si>
    <t>08012000</t>
  </si>
  <si>
    <t>08012100</t>
  </si>
  <si>
    <t>08012200</t>
  </si>
  <si>
    <t>08012300</t>
  </si>
  <si>
    <t>08012390</t>
  </si>
  <si>
    <t>08012400</t>
  </si>
  <si>
    <t>08012500</t>
  </si>
  <si>
    <t>0901</t>
  </si>
  <si>
    <t>Environmental Protection/Pollution Control</t>
  </si>
  <si>
    <t>09010100</t>
  </si>
  <si>
    <t>09010200</t>
  </si>
  <si>
    <t>09010300</t>
  </si>
  <si>
    <t>09010400</t>
  </si>
  <si>
    <t>09010500</t>
  </si>
  <si>
    <t>09010600</t>
  </si>
  <si>
    <t>09010700</t>
  </si>
  <si>
    <t>09010800</t>
  </si>
  <si>
    <t>09010900</t>
  </si>
  <si>
    <t>09011000</t>
  </si>
  <si>
    <t>09011100</t>
  </si>
  <si>
    <t>09011190</t>
  </si>
  <si>
    <t>09011200</t>
  </si>
  <si>
    <t>09011300</t>
  </si>
  <si>
    <t>09011400</t>
  </si>
  <si>
    <t>09011500</t>
  </si>
  <si>
    <t>09011600</t>
  </si>
  <si>
    <t>09011700</t>
  </si>
  <si>
    <t>09011800</t>
  </si>
  <si>
    <t>09011900</t>
  </si>
  <si>
    <t>09012000</t>
  </si>
  <si>
    <t>09012100</t>
  </si>
  <si>
    <t>09012200</t>
  </si>
  <si>
    <t>09012300</t>
  </si>
  <si>
    <t>09012390</t>
  </si>
  <si>
    <t>09012400</t>
  </si>
  <si>
    <t>09012500</t>
  </si>
  <si>
    <t>0902</t>
  </si>
  <si>
    <t>Environm. Protection/Biodiversity &amp; Landscape</t>
  </si>
  <si>
    <t>09020100</t>
  </si>
  <si>
    <t>09020200</t>
  </si>
  <si>
    <t>09020300</t>
  </si>
  <si>
    <t>09020400</t>
  </si>
  <si>
    <t>09020500</t>
  </si>
  <si>
    <t>09020600</t>
  </si>
  <si>
    <t>09020700</t>
  </si>
  <si>
    <t>09020800</t>
  </si>
  <si>
    <t>09020900</t>
  </si>
  <si>
    <t>09021000</t>
  </si>
  <si>
    <t>09021100</t>
  </si>
  <si>
    <t>09021190</t>
  </si>
  <si>
    <t>09021200</t>
  </si>
  <si>
    <t>09021300</t>
  </si>
  <si>
    <t>09021400</t>
  </si>
  <si>
    <t>09021500</t>
  </si>
  <si>
    <t>09021600</t>
  </si>
  <si>
    <t>09021700</t>
  </si>
  <si>
    <t>09021800</t>
  </si>
  <si>
    <t>09021900</t>
  </si>
  <si>
    <t>09022000</t>
  </si>
  <si>
    <t>09022100</t>
  </si>
  <si>
    <t>09022200</t>
  </si>
  <si>
    <t>09022300</t>
  </si>
  <si>
    <t>09022390</t>
  </si>
  <si>
    <t>09022400</t>
  </si>
  <si>
    <t>09022500</t>
  </si>
  <si>
    <t>0903</t>
  </si>
  <si>
    <t>Environmental Protection/Other</t>
  </si>
  <si>
    <t>09030100</t>
  </si>
  <si>
    <t>09030200</t>
  </si>
  <si>
    <t>09030300</t>
  </si>
  <si>
    <t>09030400</t>
  </si>
  <si>
    <t>09030500</t>
  </si>
  <si>
    <t>09030600</t>
  </si>
  <si>
    <t>09030700</t>
  </si>
  <si>
    <t>09030800</t>
  </si>
  <si>
    <t>09030900</t>
  </si>
  <si>
    <t>09031000</t>
  </si>
  <si>
    <t>09031100</t>
  </si>
  <si>
    <t>09031190</t>
  </si>
  <si>
    <t>09031200</t>
  </si>
  <si>
    <t>09031300</t>
  </si>
  <si>
    <t>09031400</t>
  </si>
  <si>
    <t>09031500</t>
  </si>
  <si>
    <t>09031600</t>
  </si>
  <si>
    <t>09031700</t>
  </si>
  <si>
    <t>09031800</t>
  </si>
  <si>
    <t>09031900</t>
  </si>
  <si>
    <t>09032000</t>
  </si>
  <si>
    <t>09032100</t>
  </si>
  <si>
    <t>09032200</t>
  </si>
  <si>
    <t>09032300</t>
  </si>
  <si>
    <t>09032390</t>
  </si>
  <si>
    <t>09032400</t>
  </si>
  <si>
    <t>09032500</t>
  </si>
  <si>
    <t>0904</t>
  </si>
  <si>
    <t>Environmental Protection/No Split Total</t>
  </si>
  <si>
    <t>09040100</t>
  </si>
  <si>
    <t>09040200</t>
  </si>
  <si>
    <t>09040300</t>
  </si>
  <si>
    <t>09040400</t>
  </si>
  <si>
    <t>09040500</t>
  </si>
  <si>
    <t>09040600</t>
  </si>
  <si>
    <t>09040700</t>
  </si>
  <si>
    <t>09040800</t>
  </si>
  <si>
    <t>09040900</t>
  </si>
  <si>
    <t>09041000</t>
  </si>
  <si>
    <t>09041100</t>
  </si>
  <si>
    <t>09041190</t>
  </si>
  <si>
    <t>09041200</t>
  </si>
  <si>
    <t>09041300</t>
  </si>
  <si>
    <t>09041400</t>
  </si>
  <si>
    <t>09041500</t>
  </si>
  <si>
    <t>09041600</t>
  </si>
  <si>
    <t>09041700</t>
  </si>
  <si>
    <t>09041800</t>
  </si>
  <si>
    <t>09041900</t>
  </si>
  <si>
    <t>09042000</t>
  </si>
  <si>
    <t>09042100</t>
  </si>
  <si>
    <t>09042200</t>
  </si>
  <si>
    <t>09042300</t>
  </si>
  <si>
    <t>09042390</t>
  </si>
  <si>
    <t>09042400</t>
  </si>
  <si>
    <t>09042500</t>
  </si>
  <si>
    <t>1001</t>
  </si>
  <si>
    <t>Waste Water Management/Sewerage</t>
  </si>
  <si>
    <t>10010100</t>
  </si>
  <si>
    <t>10010200</t>
  </si>
  <si>
    <t>10010300</t>
  </si>
  <si>
    <t>10010400</t>
  </si>
  <si>
    <t>10010500</t>
  </si>
  <si>
    <t>10010600</t>
  </si>
  <si>
    <t>10010700</t>
  </si>
  <si>
    <t>10010800</t>
  </si>
  <si>
    <t>10010900</t>
  </si>
  <si>
    <t>10011000</t>
  </si>
  <si>
    <t>10011100</t>
  </si>
  <si>
    <t>10011190</t>
  </si>
  <si>
    <t>10011200</t>
  </si>
  <si>
    <t>10011300</t>
  </si>
  <si>
    <t>10011400</t>
  </si>
  <si>
    <t>10011500</t>
  </si>
  <si>
    <t>10011600</t>
  </si>
  <si>
    <t>10011700</t>
  </si>
  <si>
    <t>10011800</t>
  </si>
  <si>
    <t>10011900</t>
  </si>
  <si>
    <t>10012000</t>
  </si>
  <si>
    <t>10012100</t>
  </si>
  <si>
    <t>10012200</t>
  </si>
  <si>
    <t>10012300</t>
  </si>
  <si>
    <t>10012390</t>
  </si>
  <si>
    <t>10012400</t>
  </si>
  <si>
    <t>10012500</t>
  </si>
  <si>
    <t>1002</t>
  </si>
  <si>
    <t>Waste Water Management/Storm Water Management</t>
  </si>
  <si>
    <t>10020100</t>
  </si>
  <si>
    <t>10020200</t>
  </si>
  <si>
    <t>10020300</t>
  </si>
  <si>
    <t>10020400</t>
  </si>
  <si>
    <t>10020500</t>
  </si>
  <si>
    <t>10020600</t>
  </si>
  <si>
    <t>10020700</t>
  </si>
  <si>
    <t>10020800</t>
  </si>
  <si>
    <t>10020900</t>
  </si>
  <si>
    <t>10021000</t>
  </si>
  <si>
    <t>10021100</t>
  </si>
  <si>
    <t>10021190</t>
  </si>
  <si>
    <t>10021200</t>
  </si>
  <si>
    <t>10021300</t>
  </si>
  <si>
    <t>10021400</t>
  </si>
  <si>
    <t>10021500</t>
  </si>
  <si>
    <t>10021600</t>
  </si>
  <si>
    <t>10021700</t>
  </si>
  <si>
    <t>10021800</t>
  </si>
  <si>
    <t>10021900</t>
  </si>
  <si>
    <t>10022000</t>
  </si>
  <si>
    <t>10022100</t>
  </si>
  <si>
    <t>10022200</t>
  </si>
  <si>
    <t>10022300</t>
  </si>
  <si>
    <t>10022390</t>
  </si>
  <si>
    <t>10022400</t>
  </si>
  <si>
    <t>10022500</t>
  </si>
  <si>
    <t>1003</t>
  </si>
  <si>
    <t>Waste Water Management/Public Toilets</t>
  </si>
  <si>
    <t>10030100</t>
  </si>
  <si>
    <t>10030200</t>
  </si>
  <si>
    <t>10030300</t>
  </si>
  <si>
    <t>10030400</t>
  </si>
  <si>
    <t>10030500</t>
  </si>
  <si>
    <t>10030600</t>
  </si>
  <si>
    <t>10030700</t>
  </si>
  <si>
    <t>10030800</t>
  </si>
  <si>
    <t>10030900</t>
  </si>
  <si>
    <t>10031000</t>
  </si>
  <si>
    <t>10031100</t>
  </si>
  <si>
    <t>10031190</t>
  </si>
  <si>
    <t>10031200</t>
  </si>
  <si>
    <t>10031300</t>
  </si>
  <si>
    <t>10031400</t>
  </si>
  <si>
    <t>10031500</t>
  </si>
  <si>
    <t>10031600</t>
  </si>
  <si>
    <t>10031700</t>
  </si>
  <si>
    <t>10031800</t>
  </si>
  <si>
    <t>10031900</t>
  </si>
  <si>
    <t>10032000</t>
  </si>
  <si>
    <t>10032100</t>
  </si>
  <si>
    <t>10032200</t>
  </si>
  <si>
    <t>10032300</t>
  </si>
  <si>
    <t>10032390</t>
  </si>
  <si>
    <t>10032400</t>
  </si>
  <si>
    <t>10032500</t>
  </si>
  <si>
    <t>1004</t>
  </si>
  <si>
    <t>Waste Water Management/No Split Total</t>
  </si>
  <si>
    <t>10040100</t>
  </si>
  <si>
    <t>10040200</t>
  </si>
  <si>
    <t>10040300</t>
  </si>
  <si>
    <t>10040400</t>
  </si>
  <si>
    <t>10040500</t>
  </si>
  <si>
    <t>10040600</t>
  </si>
  <si>
    <t>10040700</t>
  </si>
  <si>
    <t>10040800</t>
  </si>
  <si>
    <t>10040900</t>
  </si>
  <si>
    <t>10041000</t>
  </si>
  <si>
    <t>10041100</t>
  </si>
  <si>
    <t>10041190</t>
  </si>
  <si>
    <t>10041200</t>
  </si>
  <si>
    <t>10041300</t>
  </si>
  <si>
    <t>10041400</t>
  </si>
  <si>
    <t>10041500</t>
  </si>
  <si>
    <t>10041600</t>
  </si>
  <si>
    <t>10041700</t>
  </si>
  <si>
    <t>10041800</t>
  </si>
  <si>
    <t>10041900</t>
  </si>
  <si>
    <t>10042000</t>
  </si>
  <si>
    <t>10042100</t>
  </si>
  <si>
    <t>10042200</t>
  </si>
  <si>
    <t>10042300</t>
  </si>
  <si>
    <t>10042390</t>
  </si>
  <si>
    <t>10042400</t>
  </si>
  <si>
    <t>10042500</t>
  </si>
  <si>
    <t>1011</t>
  </si>
  <si>
    <t>Waste Management/Solid Waste</t>
  </si>
  <si>
    <t>10110100</t>
  </si>
  <si>
    <t>10110200</t>
  </si>
  <si>
    <t>10110300</t>
  </si>
  <si>
    <t>10110400</t>
  </si>
  <si>
    <t>10110500</t>
  </si>
  <si>
    <t>10110600</t>
  </si>
  <si>
    <t>10110700</t>
  </si>
  <si>
    <t>10110800</t>
  </si>
  <si>
    <t>10110900</t>
  </si>
  <si>
    <t>10111000</t>
  </si>
  <si>
    <t>10111100</t>
  </si>
  <si>
    <t>10111190</t>
  </si>
  <si>
    <t>10111200</t>
  </si>
  <si>
    <t>10111300</t>
  </si>
  <si>
    <t>10111400</t>
  </si>
  <si>
    <t>10111500</t>
  </si>
  <si>
    <t>10111600</t>
  </si>
  <si>
    <t>10111700</t>
  </si>
  <si>
    <t>10111800</t>
  </si>
  <si>
    <t>10111900</t>
  </si>
  <si>
    <t>10112000</t>
  </si>
  <si>
    <t>10112100</t>
  </si>
  <si>
    <t>10112200</t>
  </si>
  <si>
    <t>10112300</t>
  </si>
  <si>
    <t>10112390</t>
  </si>
  <si>
    <t>10112400</t>
  </si>
  <si>
    <t>10112500</t>
  </si>
  <si>
    <t>1101</t>
  </si>
  <si>
    <t>Road Transport/Roads</t>
  </si>
  <si>
    <t>11010100</t>
  </si>
  <si>
    <t>11010200</t>
  </si>
  <si>
    <t>11010300</t>
  </si>
  <si>
    <t>11010400</t>
  </si>
  <si>
    <t>11010500</t>
  </si>
  <si>
    <t>11010600</t>
  </si>
  <si>
    <t>11010700</t>
  </si>
  <si>
    <t>11010800</t>
  </si>
  <si>
    <t>11010900</t>
  </si>
  <si>
    <t>11011000</t>
  </si>
  <si>
    <t>11011100</t>
  </si>
  <si>
    <t>11011190</t>
  </si>
  <si>
    <t>11011200</t>
  </si>
  <si>
    <t>11011300</t>
  </si>
  <si>
    <t>11011400</t>
  </si>
  <si>
    <t>11011500</t>
  </si>
  <si>
    <t>11011600</t>
  </si>
  <si>
    <t>11011700</t>
  </si>
  <si>
    <t>11011800</t>
  </si>
  <si>
    <t>11011900</t>
  </si>
  <si>
    <t>11012000</t>
  </si>
  <si>
    <t>11012100</t>
  </si>
  <si>
    <t>11012200</t>
  </si>
  <si>
    <t>11012300</t>
  </si>
  <si>
    <t>11012390</t>
  </si>
  <si>
    <t>11012400</t>
  </si>
  <si>
    <t>11012500</t>
  </si>
  <si>
    <t>1102</t>
  </si>
  <si>
    <t>Road Transport/Public Buses</t>
  </si>
  <si>
    <t>11020100</t>
  </si>
  <si>
    <t>11020200</t>
  </si>
  <si>
    <t>11020300</t>
  </si>
  <si>
    <t>11020400</t>
  </si>
  <si>
    <t>11020500</t>
  </si>
  <si>
    <t>11020600</t>
  </si>
  <si>
    <t>11020700</t>
  </si>
  <si>
    <t>11020800</t>
  </si>
  <si>
    <t>11020900</t>
  </si>
  <si>
    <t>11021000</t>
  </si>
  <si>
    <t>11021100</t>
  </si>
  <si>
    <t>11021190</t>
  </si>
  <si>
    <t>11021200</t>
  </si>
  <si>
    <t>11021300</t>
  </si>
  <si>
    <t>11021400</t>
  </si>
  <si>
    <t>11021500</t>
  </si>
  <si>
    <t>11021600</t>
  </si>
  <si>
    <t>11021700</t>
  </si>
  <si>
    <t>11021800</t>
  </si>
  <si>
    <t>11021900</t>
  </si>
  <si>
    <t>11022000</t>
  </si>
  <si>
    <t>11022100</t>
  </si>
  <si>
    <t>11022200</t>
  </si>
  <si>
    <t>11022300</t>
  </si>
  <si>
    <t>11022390</t>
  </si>
  <si>
    <t>11022400</t>
  </si>
  <si>
    <t>11022500</t>
  </si>
  <si>
    <t>1103</t>
  </si>
  <si>
    <t>Road Transport/Parking Garages</t>
  </si>
  <si>
    <t>11030100</t>
  </si>
  <si>
    <t>11030200</t>
  </si>
  <si>
    <t>11030300</t>
  </si>
  <si>
    <t>11030400</t>
  </si>
  <si>
    <t>11030500</t>
  </si>
  <si>
    <t>11030600</t>
  </si>
  <si>
    <t>11030700</t>
  </si>
  <si>
    <t>11030800</t>
  </si>
  <si>
    <t>11030900</t>
  </si>
  <si>
    <t>11031000</t>
  </si>
  <si>
    <t>11031100</t>
  </si>
  <si>
    <t>11031190</t>
  </si>
  <si>
    <t>11031200</t>
  </si>
  <si>
    <t>11031300</t>
  </si>
  <si>
    <t>11031400</t>
  </si>
  <si>
    <t>11031500</t>
  </si>
  <si>
    <t>11031600</t>
  </si>
  <si>
    <t>11031700</t>
  </si>
  <si>
    <t>11031800</t>
  </si>
  <si>
    <t>11031900</t>
  </si>
  <si>
    <t>11032000</t>
  </si>
  <si>
    <t>11032100</t>
  </si>
  <si>
    <t>11032200</t>
  </si>
  <si>
    <t>11032300</t>
  </si>
  <si>
    <t>11032390</t>
  </si>
  <si>
    <t>11032400</t>
  </si>
  <si>
    <t>11032500</t>
  </si>
  <si>
    <t>1104</t>
  </si>
  <si>
    <t>Road Transport/Vehicle licensing and Testing</t>
  </si>
  <si>
    <t>11040100</t>
  </si>
  <si>
    <t>11040200</t>
  </si>
  <si>
    <t>11040300</t>
  </si>
  <si>
    <t>11040400</t>
  </si>
  <si>
    <t>11040500</t>
  </si>
  <si>
    <t>11040600</t>
  </si>
  <si>
    <t>11040700</t>
  </si>
  <si>
    <t>11040800</t>
  </si>
  <si>
    <t>11040900</t>
  </si>
  <si>
    <t>11041000</t>
  </si>
  <si>
    <t>11041100</t>
  </si>
  <si>
    <t>11041190</t>
  </si>
  <si>
    <t>11041200</t>
  </si>
  <si>
    <t>11041300</t>
  </si>
  <si>
    <t>11041400</t>
  </si>
  <si>
    <t>11041500</t>
  </si>
  <si>
    <t>11041600</t>
  </si>
  <si>
    <t>11041700</t>
  </si>
  <si>
    <t>11041800</t>
  </si>
  <si>
    <t>11041900</t>
  </si>
  <si>
    <t>11042000</t>
  </si>
  <si>
    <t>11042100</t>
  </si>
  <si>
    <t>11042200</t>
  </si>
  <si>
    <t>11042300</t>
  </si>
  <si>
    <t>11042390</t>
  </si>
  <si>
    <t>11042400</t>
  </si>
  <si>
    <t>11042500</t>
  </si>
  <si>
    <t>1105</t>
  </si>
  <si>
    <t>Road Transport/Other</t>
  </si>
  <si>
    <t>11050100</t>
  </si>
  <si>
    <t>11050200</t>
  </si>
  <si>
    <t>11050300</t>
  </si>
  <si>
    <t>11050400</t>
  </si>
  <si>
    <t>11050500</t>
  </si>
  <si>
    <t>11050600</t>
  </si>
  <si>
    <t>11050700</t>
  </si>
  <si>
    <t>11050800</t>
  </si>
  <si>
    <t>11050900</t>
  </si>
  <si>
    <t>11051000</t>
  </si>
  <si>
    <t>11051100</t>
  </si>
  <si>
    <t>11051190</t>
  </si>
  <si>
    <t>11051200</t>
  </si>
  <si>
    <t>11051300</t>
  </si>
  <si>
    <t>11051400</t>
  </si>
  <si>
    <t>11051500</t>
  </si>
  <si>
    <t>11051600</t>
  </si>
  <si>
    <t>11051700</t>
  </si>
  <si>
    <t>11051800</t>
  </si>
  <si>
    <t>11051900</t>
  </si>
  <si>
    <t>11052000</t>
  </si>
  <si>
    <t>11052100</t>
  </si>
  <si>
    <t>11052200</t>
  </si>
  <si>
    <t>11052300</t>
  </si>
  <si>
    <t>11052390</t>
  </si>
  <si>
    <t>11052400</t>
  </si>
  <si>
    <t>11052500</t>
  </si>
  <si>
    <t>1106</t>
  </si>
  <si>
    <t>Road Transport/No Split Total</t>
  </si>
  <si>
    <t>11060100</t>
  </si>
  <si>
    <t>11060200</t>
  </si>
  <si>
    <t>11060300</t>
  </si>
  <si>
    <t>11060400</t>
  </si>
  <si>
    <t>11060500</t>
  </si>
  <si>
    <t>11060600</t>
  </si>
  <si>
    <t>11060700</t>
  </si>
  <si>
    <t>11060800</t>
  </si>
  <si>
    <t>11060900</t>
  </si>
  <si>
    <t>11061000</t>
  </si>
  <si>
    <t>11061100</t>
  </si>
  <si>
    <t>11061190</t>
  </si>
  <si>
    <t>11061200</t>
  </si>
  <si>
    <t>11061300</t>
  </si>
  <si>
    <t>11061400</t>
  </si>
  <si>
    <t>11061500</t>
  </si>
  <si>
    <t>11061600</t>
  </si>
  <si>
    <t>11061700</t>
  </si>
  <si>
    <t>11061800</t>
  </si>
  <si>
    <t>11061900</t>
  </si>
  <si>
    <t>11062000</t>
  </si>
  <si>
    <t>11062100</t>
  </si>
  <si>
    <t>11062200</t>
  </si>
  <si>
    <t>11062300</t>
  </si>
  <si>
    <t>11062390</t>
  </si>
  <si>
    <t>11062400</t>
  </si>
  <si>
    <t>11062500</t>
  </si>
  <si>
    <t>1201</t>
  </si>
  <si>
    <t>Water/Water Distribution</t>
  </si>
  <si>
    <t>12010100</t>
  </si>
  <si>
    <t>12010200</t>
  </si>
  <si>
    <t>12010300</t>
  </si>
  <si>
    <t>12010400</t>
  </si>
  <si>
    <t>12010500</t>
  </si>
  <si>
    <t>12010600</t>
  </si>
  <si>
    <t>12010700</t>
  </si>
  <si>
    <t>12010800</t>
  </si>
  <si>
    <t>12010900</t>
  </si>
  <si>
    <t>12011000</t>
  </si>
  <si>
    <t>12011100</t>
  </si>
  <si>
    <t>12011190</t>
  </si>
  <si>
    <t>12011200</t>
  </si>
  <si>
    <t>12011300</t>
  </si>
  <si>
    <t>12011400</t>
  </si>
  <si>
    <t>12011500</t>
  </si>
  <si>
    <t>12011600</t>
  </si>
  <si>
    <t>12011700</t>
  </si>
  <si>
    <t>12011800</t>
  </si>
  <si>
    <t>12011900</t>
  </si>
  <si>
    <t>12012000</t>
  </si>
  <si>
    <t>12012100</t>
  </si>
  <si>
    <t>12012200</t>
  </si>
  <si>
    <t>12012300</t>
  </si>
  <si>
    <t>12012390</t>
  </si>
  <si>
    <t>12012400</t>
  </si>
  <si>
    <t>12012500</t>
  </si>
  <si>
    <t>1202</t>
  </si>
  <si>
    <t>Water/Water Storage</t>
  </si>
  <si>
    <t>12020100</t>
  </si>
  <si>
    <t>12020200</t>
  </si>
  <si>
    <t>12020300</t>
  </si>
  <si>
    <t>12020400</t>
  </si>
  <si>
    <t>12020500</t>
  </si>
  <si>
    <t>12020600</t>
  </si>
  <si>
    <t>12020700</t>
  </si>
  <si>
    <t>12020800</t>
  </si>
  <si>
    <t>12020900</t>
  </si>
  <si>
    <t>12021000</t>
  </si>
  <si>
    <t>12021100</t>
  </si>
  <si>
    <t>12021190</t>
  </si>
  <si>
    <t>12021200</t>
  </si>
  <si>
    <t>12021300</t>
  </si>
  <si>
    <t>12021400</t>
  </si>
  <si>
    <t>12021500</t>
  </si>
  <si>
    <t>12021600</t>
  </si>
  <si>
    <t>12021700</t>
  </si>
  <si>
    <t>12021800</t>
  </si>
  <si>
    <t>12021900</t>
  </si>
  <si>
    <t>12022000</t>
  </si>
  <si>
    <t>12022100</t>
  </si>
  <si>
    <t>12022200</t>
  </si>
  <si>
    <t>12022300</t>
  </si>
  <si>
    <t>12022390</t>
  </si>
  <si>
    <t>12022400</t>
  </si>
  <si>
    <t>12022500</t>
  </si>
  <si>
    <t>1204</t>
  </si>
  <si>
    <t>Water/No Split Total</t>
  </si>
  <si>
    <t>12040100</t>
  </si>
  <si>
    <t>12040200</t>
  </si>
  <si>
    <t>12040300</t>
  </si>
  <si>
    <t>12040400</t>
  </si>
  <si>
    <t>12040500</t>
  </si>
  <si>
    <t>12040600</t>
  </si>
  <si>
    <t>12040700</t>
  </si>
  <si>
    <t>12040800</t>
  </si>
  <si>
    <t>12040900</t>
  </si>
  <si>
    <t>12041000</t>
  </si>
  <si>
    <t>12041100</t>
  </si>
  <si>
    <t>12041190</t>
  </si>
  <si>
    <t>12041200</t>
  </si>
  <si>
    <t>12041300</t>
  </si>
  <si>
    <t>12041400</t>
  </si>
  <si>
    <t>12041500</t>
  </si>
  <si>
    <t>12041600</t>
  </si>
  <si>
    <t>12041700</t>
  </si>
  <si>
    <t>12041800</t>
  </si>
  <si>
    <t>12041900</t>
  </si>
  <si>
    <t>12042000</t>
  </si>
  <si>
    <t>12042100</t>
  </si>
  <si>
    <t>12042200</t>
  </si>
  <si>
    <t>12042300</t>
  </si>
  <si>
    <t>12042390</t>
  </si>
  <si>
    <t>12042400</t>
  </si>
  <si>
    <t>12042500</t>
  </si>
  <si>
    <t>1301</t>
  </si>
  <si>
    <t>Electricity /Electricity Distribution</t>
  </si>
  <si>
    <t>13010100</t>
  </si>
  <si>
    <t>13010200</t>
  </si>
  <si>
    <t>13010300</t>
  </si>
  <si>
    <t>13010400</t>
  </si>
  <si>
    <t>13010500</t>
  </si>
  <si>
    <t>13010600</t>
  </si>
  <si>
    <t>13010700</t>
  </si>
  <si>
    <t>13010800</t>
  </si>
  <si>
    <t>13010900</t>
  </si>
  <si>
    <t>13011000</t>
  </si>
  <si>
    <t>13011100</t>
  </si>
  <si>
    <t>13011190</t>
  </si>
  <si>
    <t>13011200</t>
  </si>
  <si>
    <t>13011300</t>
  </si>
  <si>
    <t>13011400</t>
  </si>
  <si>
    <t>13011500</t>
  </si>
  <si>
    <t>13011600</t>
  </si>
  <si>
    <t>13011700</t>
  </si>
  <si>
    <t>13011800</t>
  </si>
  <si>
    <t>13011900</t>
  </si>
  <si>
    <t>13012000</t>
  </si>
  <si>
    <t>13012100</t>
  </si>
  <si>
    <t>13012200</t>
  </si>
  <si>
    <t>13012300</t>
  </si>
  <si>
    <t>13012390</t>
  </si>
  <si>
    <t>13012400</t>
  </si>
  <si>
    <t>13012500</t>
  </si>
  <si>
    <t>1302</t>
  </si>
  <si>
    <t>Electricity /Electricity Generation</t>
  </si>
  <si>
    <t>13020100</t>
  </si>
  <si>
    <t>13020200</t>
  </si>
  <si>
    <t>13020300</t>
  </si>
  <si>
    <t>13020400</t>
  </si>
  <si>
    <t>13020500</t>
  </si>
  <si>
    <t>13020600</t>
  </si>
  <si>
    <t>13020700</t>
  </si>
  <si>
    <t>13020800</t>
  </si>
  <si>
    <t>13020900</t>
  </si>
  <si>
    <t>13021000</t>
  </si>
  <si>
    <t>13021100</t>
  </si>
  <si>
    <t>13021190</t>
  </si>
  <si>
    <t>13021200</t>
  </si>
  <si>
    <t>13021300</t>
  </si>
  <si>
    <t>13021400</t>
  </si>
  <si>
    <t>13021500</t>
  </si>
  <si>
    <t>13021600</t>
  </si>
  <si>
    <t>13021700</t>
  </si>
  <si>
    <t>13021800</t>
  </si>
  <si>
    <t>13021900</t>
  </si>
  <si>
    <t>13022000</t>
  </si>
  <si>
    <t>13022100</t>
  </si>
  <si>
    <t>13022200</t>
  </si>
  <si>
    <t>13022300</t>
  </si>
  <si>
    <t>13022390</t>
  </si>
  <si>
    <t>13022400</t>
  </si>
  <si>
    <t>13022500</t>
  </si>
  <si>
    <t>1305</t>
  </si>
  <si>
    <t>Electricity /No Split Total</t>
  </si>
  <si>
    <t>13050100</t>
  </si>
  <si>
    <t>13050200</t>
  </si>
  <si>
    <t>13050300</t>
  </si>
  <si>
    <t>13050400</t>
  </si>
  <si>
    <t>13050500</t>
  </si>
  <si>
    <t>13050600</t>
  </si>
  <si>
    <t>13050700</t>
  </si>
  <si>
    <t>13050800</t>
  </si>
  <si>
    <t>13050900</t>
  </si>
  <si>
    <t>13051000</t>
  </si>
  <si>
    <t>13051100</t>
  </si>
  <si>
    <t>13051190</t>
  </si>
  <si>
    <t>13051200</t>
  </si>
  <si>
    <t>13051300</t>
  </si>
  <si>
    <t>13051400</t>
  </si>
  <si>
    <t>13051500</t>
  </si>
  <si>
    <t>13051600</t>
  </si>
  <si>
    <t>13051700</t>
  </si>
  <si>
    <t>13051800</t>
  </si>
  <si>
    <t>13051900</t>
  </si>
  <si>
    <t>13052000</t>
  </si>
  <si>
    <t>13052100</t>
  </si>
  <si>
    <t>13052200</t>
  </si>
  <si>
    <t>13052300</t>
  </si>
  <si>
    <t>13052390</t>
  </si>
  <si>
    <t>13052400</t>
  </si>
  <si>
    <t>13052500</t>
  </si>
  <si>
    <t>1401</t>
  </si>
  <si>
    <t>Other/Air Transport</t>
  </si>
  <si>
    <t>14010100</t>
  </si>
  <si>
    <t>14010200</t>
  </si>
  <si>
    <t>14010300</t>
  </si>
  <si>
    <t>14010400</t>
  </si>
  <si>
    <t>14010500</t>
  </si>
  <si>
    <t>14010600</t>
  </si>
  <si>
    <t>14010700</t>
  </si>
  <si>
    <t>14010800</t>
  </si>
  <si>
    <t>14010900</t>
  </si>
  <si>
    <t>14011000</t>
  </si>
  <si>
    <t>14011100</t>
  </si>
  <si>
    <t>14011190</t>
  </si>
  <si>
    <t>14011200</t>
  </si>
  <si>
    <t>14011300</t>
  </si>
  <si>
    <t>14011400</t>
  </si>
  <si>
    <t>14011500</t>
  </si>
  <si>
    <t>14011600</t>
  </si>
  <si>
    <t>14011700</t>
  </si>
  <si>
    <t>14011800</t>
  </si>
  <si>
    <t>14011900</t>
  </si>
  <si>
    <t>14012000</t>
  </si>
  <si>
    <t>14012100</t>
  </si>
  <si>
    <t>14012200</t>
  </si>
  <si>
    <t>14012300</t>
  </si>
  <si>
    <t>14012390</t>
  </si>
  <si>
    <t>14012400</t>
  </si>
  <si>
    <t>14012500</t>
  </si>
  <si>
    <t>1402</t>
  </si>
  <si>
    <t>Other/Abattoirs</t>
  </si>
  <si>
    <t>14020100</t>
  </si>
  <si>
    <t>14020200</t>
  </si>
  <si>
    <t>14020300</t>
  </si>
  <si>
    <t>14020400</t>
  </si>
  <si>
    <t>14020500</t>
  </si>
  <si>
    <t>14020600</t>
  </si>
  <si>
    <t>14020700</t>
  </si>
  <si>
    <t>14020800</t>
  </si>
  <si>
    <t>14020900</t>
  </si>
  <si>
    <t>14021000</t>
  </si>
  <si>
    <t>14021100</t>
  </si>
  <si>
    <t>14021190</t>
  </si>
  <si>
    <t>14021200</t>
  </si>
  <si>
    <t>14021300</t>
  </si>
  <si>
    <t>14021400</t>
  </si>
  <si>
    <t>14021500</t>
  </si>
  <si>
    <t>14021600</t>
  </si>
  <si>
    <t>14021700</t>
  </si>
  <si>
    <t>14021800</t>
  </si>
  <si>
    <t>14021900</t>
  </si>
  <si>
    <t>14022000</t>
  </si>
  <si>
    <t>14022100</t>
  </si>
  <si>
    <t>14022200</t>
  </si>
  <si>
    <t>14022300</t>
  </si>
  <si>
    <t>14022390</t>
  </si>
  <si>
    <t>14022400</t>
  </si>
  <si>
    <t>14022500</t>
  </si>
  <si>
    <t>1403</t>
  </si>
  <si>
    <t>Other/Tourism</t>
  </si>
  <si>
    <t>14030100</t>
  </si>
  <si>
    <t>14030200</t>
  </si>
  <si>
    <t>14030300</t>
  </si>
  <si>
    <t>14030400</t>
  </si>
  <si>
    <t>14030500</t>
  </si>
  <si>
    <t>14030600</t>
  </si>
  <si>
    <t>14030700</t>
  </si>
  <si>
    <t>14030800</t>
  </si>
  <si>
    <t>14030900</t>
  </si>
  <si>
    <t>14031000</t>
  </si>
  <si>
    <t>14031100</t>
  </si>
  <si>
    <t>14031190</t>
  </si>
  <si>
    <t>14031200</t>
  </si>
  <si>
    <t>14031300</t>
  </si>
  <si>
    <t>14031400</t>
  </si>
  <si>
    <t>14031500</t>
  </si>
  <si>
    <t>14031600</t>
  </si>
  <si>
    <t>14031700</t>
  </si>
  <si>
    <t>14031800</t>
  </si>
  <si>
    <t>14031900</t>
  </si>
  <si>
    <t>14032000</t>
  </si>
  <si>
    <t>14032100</t>
  </si>
  <si>
    <t>14032200</t>
  </si>
  <si>
    <t>14032300</t>
  </si>
  <si>
    <t>14032390</t>
  </si>
  <si>
    <t>14032400</t>
  </si>
  <si>
    <t>14032500</t>
  </si>
  <si>
    <t>1404</t>
  </si>
  <si>
    <t>Other/Forestry</t>
  </si>
  <si>
    <t>14040100</t>
  </si>
  <si>
    <t>14040200</t>
  </si>
  <si>
    <t>14040300</t>
  </si>
  <si>
    <t>14040400</t>
  </si>
  <si>
    <t>14040500</t>
  </si>
  <si>
    <t>14040600</t>
  </si>
  <si>
    <t>14040700</t>
  </si>
  <si>
    <t>14040800</t>
  </si>
  <si>
    <t>14040900</t>
  </si>
  <si>
    <t>14041000</t>
  </si>
  <si>
    <t>14041100</t>
  </si>
  <si>
    <t>14041190</t>
  </si>
  <si>
    <t>14041200</t>
  </si>
  <si>
    <t>14041300</t>
  </si>
  <si>
    <t>14041400</t>
  </si>
  <si>
    <t>14041500</t>
  </si>
  <si>
    <t>14041600</t>
  </si>
  <si>
    <t>14041700</t>
  </si>
  <si>
    <t>14041800</t>
  </si>
  <si>
    <t>14041900</t>
  </si>
  <si>
    <t>14042000</t>
  </si>
  <si>
    <t>14042100</t>
  </si>
  <si>
    <t>14042200</t>
  </si>
  <si>
    <t>14042300</t>
  </si>
  <si>
    <t>14042390</t>
  </si>
  <si>
    <t>14042400</t>
  </si>
  <si>
    <t>14042500</t>
  </si>
  <si>
    <t>1405</t>
  </si>
  <si>
    <t>Other/Markets</t>
  </si>
  <si>
    <t>14050100</t>
  </si>
  <si>
    <t>14050200</t>
  </si>
  <si>
    <t>14050300</t>
  </si>
  <si>
    <t>14050400</t>
  </si>
  <si>
    <t>14050500</t>
  </si>
  <si>
    <t>14050600</t>
  </si>
  <si>
    <t>14050700</t>
  </si>
  <si>
    <t>14050800</t>
  </si>
  <si>
    <t>14050900</t>
  </si>
  <si>
    <t>14051000</t>
  </si>
  <si>
    <t>14051100</t>
  </si>
  <si>
    <t>14051190</t>
  </si>
  <si>
    <t>14051200</t>
  </si>
  <si>
    <t>14051300</t>
  </si>
  <si>
    <t>14051400</t>
  </si>
  <si>
    <t>14051500</t>
  </si>
  <si>
    <t>14051600</t>
  </si>
  <si>
    <t>14051700</t>
  </si>
  <si>
    <t>14051800</t>
  </si>
  <si>
    <t>14051900</t>
  </si>
  <si>
    <t>14052000</t>
  </si>
  <si>
    <t>14052100</t>
  </si>
  <si>
    <t>14052200</t>
  </si>
  <si>
    <t>14052300</t>
  </si>
  <si>
    <t>14052390</t>
  </si>
  <si>
    <t>14052400</t>
  </si>
  <si>
    <t>14052500</t>
  </si>
  <si>
    <t>9999</t>
  </si>
  <si>
    <t>TOTAL FOR ALL FUNCTIONS</t>
  </si>
  <si>
    <t>99990100</t>
  </si>
  <si>
    <t>99990200</t>
  </si>
  <si>
    <t>99990300</t>
  </si>
  <si>
    <t>99990400</t>
  </si>
  <si>
    <t>99990500</t>
  </si>
  <si>
    <t>99990600</t>
  </si>
  <si>
    <t>99990700</t>
  </si>
  <si>
    <t>99990800</t>
  </si>
  <si>
    <t>99990900</t>
  </si>
  <si>
    <t>99991000</t>
  </si>
  <si>
    <t>99991100</t>
  </si>
  <si>
    <t>99991190</t>
  </si>
  <si>
    <t>99991200</t>
  </si>
  <si>
    <t>99991300</t>
  </si>
  <si>
    <t>99991400</t>
  </si>
  <si>
    <t>99991500</t>
  </si>
  <si>
    <t>99991600</t>
  </si>
  <si>
    <t>99991700</t>
  </si>
  <si>
    <t>99991800</t>
  </si>
  <si>
    <t>99991900</t>
  </si>
  <si>
    <t>99992000</t>
  </si>
  <si>
    <t>99992100</t>
  </si>
  <si>
    <t>99992200</t>
  </si>
  <si>
    <t>99992300</t>
  </si>
  <si>
    <t>99992390</t>
  </si>
  <si>
    <t>99992400</t>
  </si>
  <si>
    <t>99992500</t>
  </si>
  <si>
    <t>DC1</t>
  </si>
  <si>
    <t>West Coast</t>
  </si>
  <si>
    <t>DC10</t>
  </si>
  <si>
    <t>Cacadu</t>
  </si>
  <si>
    <t>DC12</t>
  </si>
  <si>
    <t>Amathole</t>
  </si>
  <si>
    <t>DC13</t>
  </si>
  <si>
    <t>Chris Hani</t>
  </si>
  <si>
    <t>DC14</t>
  </si>
  <si>
    <t>Ukhahlamba</t>
  </si>
  <si>
    <t>DC15</t>
  </si>
  <si>
    <t>O .R. Tambo</t>
  </si>
  <si>
    <t>DC16</t>
  </si>
  <si>
    <t>Xhariep</t>
  </si>
  <si>
    <t>DC17</t>
  </si>
  <si>
    <t>Motheo</t>
  </si>
  <si>
    <t>DC18</t>
  </si>
  <si>
    <t>Lejweleputswa</t>
  </si>
  <si>
    <t>DC19</t>
  </si>
  <si>
    <t>Thabo Mofutsanyana</t>
  </si>
  <si>
    <t>DC2</t>
  </si>
  <si>
    <t>Cape Winelands DM</t>
  </si>
  <si>
    <t>DC20</t>
  </si>
  <si>
    <t>Fezile Dabi</t>
  </si>
  <si>
    <t>DC21</t>
  </si>
  <si>
    <t>Ugu</t>
  </si>
  <si>
    <t>DC22</t>
  </si>
  <si>
    <t>uMgungundlovu</t>
  </si>
  <si>
    <t>DC23</t>
  </si>
  <si>
    <t>Uthukela</t>
  </si>
  <si>
    <t>DC24</t>
  </si>
  <si>
    <t>Umzinyathi</t>
  </si>
  <si>
    <t>DC25</t>
  </si>
  <si>
    <t>Amajuba</t>
  </si>
  <si>
    <t>DC26</t>
  </si>
  <si>
    <t>Zululand</t>
  </si>
  <si>
    <t>DC27</t>
  </si>
  <si>
    <t>Umkhanyakude</t>
  </si>
  <si>
    <t>DC28</t>
  </si>
  <si>
    <t>uThungulu</t>
  </si>
  <si>
    <t>DC29</t>
  </si>
  <si>
    <t>iLembe</t>
  </si>
  <si>
    <t>DC3</t>
  </si>
  <si>
    <t>Overberg</t>
  </si>
  <si>
    <t>DC30</t>
  </si>
  <si>
    <t>Gert Sibande</t>
  </si>
  <si>
    <t>DC31</t>
  </si>
  <si>
    <t>Nkangala</t>
  </si>
  <si>
    <t>DC32</t>
  </si>
  <si>
    <t>Ehlanzeni</t>
  </si>
  <si>
    <t>DC33</t>
  </si>
  <si>
    <t>Mopani</t>
  </si>
  <si>
    <t>DC34</t>
  </si>
  <si>
    <t>Vhembe</t>
  </si>
  <si>
    <t>DC35</t>
  </si>
  <si>
    <t>Capricorn</t>
  </si>
  <si>
    <t>DC36</t>
  </si>
  <si>
    <t>Waterberg</t>
  </si>
  <si>
    <t>DC37</t>
  </si>
  <si>
    <t>Bojanala Platinum</t>
  </si>
  <si>
    <t>DC38</t>
  </si>
  <si>
    <t>Ngaka Modiri Molema</t>
  </si>
  <si>
    <t>DC39</t>
  </si>
  <si>
    <t>Dr Ruth Segomotsi Mompati</t>
  </si>
  <si>
    <t>DC4</t>
  </si>
  <si>
    <t>Eden</t>
  </si>
  <si>
    <t>DC40</t>
  </si>
  <si>
    <t>Dr Kenneth Kaunda</t>
  </si>
  <si>
    <t>DC42</t>
  </si>
  <si>
    <t>Sedibeng</t>
  </si>
  <si>
    <t>DC43</t>
  </si>
  <si>
    <t>Sisonke</t>
  </si>
  <si>
    <t>DC44</t>
  </si>
  <si>
    <t>Alfred Nzo</t>
  </si>
  <si>
    <t>DC45</t>
  </si>
  <si>
    <t>John Taolo Gaetsewe</t>
  </si>
  <si>
    <t>DC46</t>
  </si>
  <si>
    <t>Metsweding</t>
  </si>
  <si>
    <t>DC47</t>
  </si>
  <si>
    <t>Greater Sekhukhune</t>
  </si>
  <si>
    <t>DC48</t>
  </si>
  <si>
    <t>West Rand</t>
  </si>
  <si>
    <t>DC5</t>
  </si>
  <si>
    <t>Central Karoo</t>
  </si>
  <si>
    <t>DC6</t>
  </si>
  <si>
    <t>Namakwa</t>
  </si>
  <si>
    <t>DC7</t>
  </si>
  <si>
    <t>Pixley Ka Seme</t>
  </si>
  <si>
    <t>DC8</t>
  </si>
  <si>
    <t>Siyanda</t>
  </si>
  <si>
    <t>DC9</t>
  </si>
  <si>
    <t>Frances Baard</t>
  </si>
  <si>
    <t>EC000</t>
  </si>
  <si>
    <t>Nelson Mandela Bay</t>
  </si>
  <si>
    <t>EC101</t>
  </si>
  <si>
    <t>Camdeboo</t>
  </si>
  <si>
    <t>EC102</t>
  </si>
  <si>
    <t>Blue Crane Route</t>
  </si>
  <si>
    <t>EC103</t>
  </si>
  <si>
    <t>Ikwezi</t>
  </si>
  <si>
    <t>EC104</t>
  </si>
  <si>
    <t>Makana</t>
  </si>
  <si>
    <t>EC105</t>
  </si>
  <si>
    <t>Ndlambe</t>
  </si>
  <si>
    <t>EC106</t>
  </si>
  <si>
    <t>Sundays River Valley</t>
  </si>
  <si>
    <t>EC107</t>
  </si>
  <si>
    <t>Baviaans</t>
  </si>
  <si>
    <t>EC108</t>
  </si>
  <si>
    <t>Kouga</t>
  </si>
  <si>
    <t>EC109</t>
  </si>
  <si>
    <t>Koukamma</t>
  </si>
  <si>
    <t>EC121</t>
  </si>
  <si>
    <t>Mbhashe</t>
  </si>
  <si>
    <t>EC122</t>
  </si>
  <si>
    <t>Mnquma</t>
  </si>
  <si>
    <t>EC123</t>
  </si>
  <si>
    <t>Great Kei</t>
  </si>
  <si>
    <t>EC124</t>
  </si>
  <si>
    <t>Amahlathi</t>
  </si>
  <si>
    <t>EC125</t>
  </si>
  <si>
    <t>Buffalo City</t>
  </si>
  <si>
    <t>EC126</t>
  </si>
  <si>
    <t>Ngqushwa</t>
  </si>
  <si>
    <t>EC127</t>
  </si>
  <si>
    <t>Nkonkobe</t>
  </si>
  <si>
    <t>EC128</t>
  </si>
  <si>
    <t>Nxuba</t>
  </si>
  <si>
    <t>EC131</t>
  </si>
  <si>
    <t>Inxuba Yethemba</t>
  </si>
  <si>
    <t>EC132</t>
  </si>
  <si>
    <t>Tsolwana</t>
  </si>
  <si>
    <t>EC133</t>
  </si>
  <si>
    <t>Inkwanca</t>
  </si>
  <si>
    <t>EC134</t>
  </si>
  <si>
    <t>Lukhanji</t>
  </si>
  <si>
    <t>EC135</t>
  </si>
  <si>
    <t>Intsika Yethu</t>
  </si>
  <si>
    <t>EC136</t>
  </si>
  <si>
    <t>Emalahleni (Ec)</t>
  </si>
  <si>
    <t>EC137</t>
  </si>
  <si>
    <t>Engcobo</t>
  </si>
  <si>
    <t>EC138</t>
  </si>
  <si>
    <t>Sakhisizwe</t>
  </si>
  <si>
    <t>EC141</t>
  </si>
  <si>
    <t>Elundini</t>
  </si>
  <si>
    <t>EC142</t>
  </si>
  <si>
    <t>Senqu</t>
  </si>
  <si>
    <t>EC143</t>
  </si>
  <si>
    <t>Maletswai</t>
  </si>
  <si>
    <t>EC144</t>
  </si>
  <si>
    <t>Gariep</t>
  </si>
  <si>
    <t>EC151</t>
  </si>
  <si>
    <t>Mbizana</t>
  </si>
  <si>
    <t>EC152</t>
  </si>
  <si>
    <t>Ntabankulu</t>
  </si>
  <si>
    <t>EC153</t>
  </si>
  <si>
    <t>N</t>
  </si>
  <si>
    <t xml:space="preserve">Equitable Share </t>
  </si>
  <si>
    <t>Support Grant</t>
  </si>
  <si>
    <t xml:space="preserve">Ambulance Subsidies </t>
  </si>
  <si>
    <t>Neighbour Hood Development Grant</t>
  </si>
  <si>
    <t xml:space="preserve">Health subsidy </t>
  </si>
  <si>
    <t>DBSA Grant</t>
  </si>
  <si>
    <t xml:space="preserve">Extended Public Works </t>
  </si>
  <si>
    <t xml:space="preserve">Extended Public Works Programmes Intergrated </t>
  </si>
  <si>
    <t>Information  Management (Glink Grant )</t>
  </si>
  <si>
    <t>HIV/AIDS Grant</t>
  </si>
  <si>
    <t>DBSA Grant (Tariff Funding Project)</t>
  </si>
  <si>
    <t>Ambulance Subsidy</t>
  </si>
  <si>
    <t xml:space="preserve">Information Mangement(G-Link  Grant)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</si>
</sst>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font>
    <font>
      <sz val="10"/>
      <color indexed="12"/>
      <name val="Arial"/>
      <family val="2"/>
    </font>
    <font>
      <sz val="10"/>
      <color indexed="10"/>
      <name val="Arial"/>
      <family val="2"/>
    </font>
    <font>
      <sz val="10"/>
      <color indexed="8"/>
      <name val="Arial"/>
      <family val="2"/>
    </font>
    <font>
      <sz val="10"/>
      <color indexed="17"/>
      <name val="Arial"/>
      <family val="2"/>
    </font>
    <font>
      <b/>
      <sz val="10"/>
      <name val="Arial"/>
      <family val="2"/>
    </font>
    <font>
      <sz val="8"/>
      <color indexed="8"/>
      <name val="ARIAL"/>
      <family val="2"/>
    </font>
    <font>
      <sz val="8"/>
      <color indexed="10"/>
      <name val="Arial"/>
      <family val="2"/>
    </font>
    <font>
      <sz val="8"/>
      <color indexed="12"/>
      <name val="Arial"/>
      <family val="2"/>
    </font>
    <font>
      <b/>
      <sz val="10"/>
      <color indexed="8"/>
      <name val="Arial"/>
      <family val="2"/>
    </font>
    <font>
      <sz val="10"/>
      <color indexed="8"/>
      <name val="Arial"/>
      <family val="2"/>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
    <border>
      <left/>
      <right/>
      <top/>
      <bottom/>
      <diagonal/>
    </border>
  </borders>
  <cellStyleXfs count="1">
    <xf numFmtId="0" fontId="0" fillId="0" borderId="0"/>
  </cellStyleXfs>
  <cellXfs count="39">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0" borderId="0" xfId="0" applyFont="1" applyAlignment="1" applyProtection="1">
      <alignment wrapText="1"/>
      <protection locked="0"/>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3" fontId="3" fillId="0" borderId="0" xfId="0" applyNumberFormat="1" applyFont="1" applyAlignment="1" applyProtection="1">
      <alignment horizontal="righ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2" fillId="2" borderId="0" xfId="0" applyNumberFormat="1" applyFont="1" applyFill="1" applyAlignment="1">
      <alignment horizontal="right" wrapText="1"/>
    </xf>
    <xf numFmtId="49" fontId="5" fillId="0" borderId="0" xfId="0" applyNumberFormat="1"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xf>
    <xf numFmtId="0" fontId="5" fillId="0" borderId="0" xfId="0" applyFont="1"/>
    <xf numFmtId="0" fontId="1" fillId="0" borderId="0" xfId="0" applyFont="1" applyAlignment="1" applyProtection="1">
      <alignment horizontal="right" wrapText="1"/>
      <protection locked="0"/>
    </xf>
    <xf numFmtId="3" fontId="2" fillId="0" borderId="0" xfId="0" applyNumberFormat="1" applyFont="1" applyAlignment="1" applyProtection="1">
      <alignment horizontal="right" wrapText="1"/>
      <protection locked="0"/>
    </xf>
    <xf numFmtId="3" fontId="1" fillId="0" borderId="0" xfId="0" applyNumberFormat="1" applyFont="1" applyAlignment="1" applyProtection="1">
      <alignment horizontal="right" wrapText="1"/>
      <protection locked="0"/>
    </xf>
    <xf numFmtId="0" fontId="6" fillId="0" borderId="0" xfId="0" applyFont="1" applyAlignment="1"/>
    <xf numFmtId="0" fontId="6" fillId="2" borderId="0" xfId="0" applyFont="1" applyFill="1" applyAlignment="1" applyProtection="1">
      <protection locked="0"/>
    </xf>
    <xf numFmtId="0" fontId="7" fillId="0" borderId="0" xfId="0" applyFont="1" applyAlignment="1"/>
    <xf numFmtId="0" fontId="8" fillId="0" borderId="0" xfId="0" applyFont="1" applyAlignment="1"/>
    <xf numFmtId="0" fontId="9" fillId="0" borderId="0" xfId="0" applyFont="1" applyAlignment="1">
      <alignment horizontal="center" wrapText="1"/>
    </xf>
    <xf numFmtId="3" fontId="9" fillId="0" borderId="0" xfId="0" applyNumberFormat="1" applyFont="1" applyAlignment="1">
      <alignment horizontal="center" wrapText="1"/>
    </xf>
    <xf numFmtId="3" fontId="0" fillId="0" borderId="0" xfId="0" applyNumberFormat="1"/>
    <xf numFmtId="3" fontId="10" fillId="3" borderId="0" xfId="0" applyNumberFormat="1" applyFont="1" applyFill="1" applyBorder="1" applyAlignment="1" applyProtection="1">
      <alignment horizontal="right" wrapText="1"/>
      <protection locked="0"/>
    </xf>
    <xf numFmtId="0" fontId="1" fillId="0" borderId="0" xfId="0" applyFont="1" applyAlignment="1">
      <alignment wrapText="1"/>
    </xf>
    <xf numFmtId="0" fontId="2" fillId="0" borderId="0" xfId="0" applyFont="1" applyAlignment="1">
      <alignment wrapText="1"/>
    </xf>
    <xf numFmtId="3" fontId="9" fillId="0" borderId="0" xfId="0" applyNumberFormat="1" applyFont="1" applyAlignment="1">
      <alignment horizontal="center" wrapText="1"/>
    </xf>
    <xf numFmtId="0" fontId="9"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F1612"/>
  <sheetViews>
    <sheetView tabSelected="1" zoomScale="70" zoomScaleNormal="70" workbookViewId="0">
      <selection activeCell="M368" sqref="M368"/>
    </sheetView>
  </sheetViews>
  <sheetFormatPr defaultRowHeight="12.75" x14ac:dyDescent="0.2"/>
  <cols>
    <col min="1" max="1" width="6.7109375" customWidth="1"/>
    <col min="2" max="2" width="8.7109375" customWidth="1"/>
    <col min="3" max="3" width="6.7109375" customWidth="1"/>
    <col min="4" max="4" width="40.7109375" customWidth="1"/>
    <col min="5" max="5" width="8.7109375" customWidth="1"/>
    <col min="6" max="6" width="4.7109375" hidden="1" customWidth="1"/>
    <col min="7" max="7" width="6.7109375" customWidth="1"/>
    <col min="8" max="8" width="70.7109375" customWidth="1"/>
    <col min="9" max="14" width="12.7109375" customWidth="1"/>
    <col min="15" max="15" width="9" bestFit="1" customWidth="1"/>
    <col min="16" max="21" width="9.140625" style="14"/>
    <col min="22" max="32" width="0" hidden="1" customWidth="1"/>
  </cols>
  <sheetData>
    <row r="1" spans="1:32" ht="12.75" customHeight="1" x14ac:dyDescent="0.2">
      <c r="A1" s="35" t="s">
        <v>912</v>
      </c>
      <c r="B1" s="35"/>
      <c r="C1" s="35"/>
      <c r="D1" s="35"/>
      <c r="E1" s="35"/>
      <c r="F1" s="35"/>
      <c r="G1" s="35"/>
      <c r="H1" s="35"/>
      <c r="I1" s="35"/>
      <c r="J1" s="35"/>
      <c r="K1" s="35"/>
      <c r="L1" s="35"/>
      <c r="M1" s="35"/>
      <c r="N1" s="35"/>
      <c r="O1" s="35"/>
    </row>
    <row r="2" spans="1:32" ht="12.75" customHeight="1" x14ac:dyDescent="0.2">
      <c r="A2" s="36" t="s">
        <v>913</v>
      </c>
      <c r="B2" s="36"/>
      <c r="C2" s="36"/>
      <c r="D2" s="36"/>
      <c r="E2" s="36"/>
      <c r="F2" s="36"/>
      <c r="G2" s="36"/>
      <c r="H2" s="36"/>
      <c r="I2" s="36"/>
      <c r="J2" s="36"/>
      <c r="K2" s="36"/>
      <c r="L2" s="36"/>
      <c r="M2" s="36"/>
      <c r="N2" s="36"/>
      <c r="O2" s="36"/>
    </row>
    <row r="3" spans="1:32" ht="12.75" customHeight="1" x14ac:dyDescent="0.2">
      <c r="A3" s="36" t="s">
        <v>914</v>
      </c>
      <c r="B3" s="36"/>
      <c r="C3" s="36"/>
      <c r="D3" s="36"/>
      <c r="E3" s="36"/>
      <c r="F3" s="36"/>
      <c r="G3" s="36"/>
      <c r="H3" s="36"/>
      <c r="I3" s="36"/>
      <c r="J3" s="36"/>
      <c r="K3" s="36"/>
      <c r="L3" s="36"/>
      <c r="M3" s="36"/>
      <c r="N3" s="36"/>
      <c r="O3" s="36"/>
    </row>
    <row r="4" spans="1:32" ht="12.75" customHeight="1" x14ac:dyDescent="0.2">
      <c r="A4" s="36" t="s">
        <v>915</v>
      </c>
      <c r="B4" s="36"/>
      <c r="C4" s="36"/>
      <c r="D4" s="36"/>
      <c r="E4" s="36"/>
      <c r="F4" s="36"/>
      <c r="G4" s="36"/>
      <c r="H4" s="36"/>
      <c r="I4" s="36"/>
      <c r="J4" s="36"/>
      <c r="K4" s="36"/>
      <c r="L4" s="36"/>
      <c r="M4" s="36"/>
      <c r="N4" s="36"/>
      <c r="O4" s="36"/>
    </row>
    <row r="5" spans="1:32" ht="12.75" customHeight="1" x14ac:dyDescent="0.2">
      <c r="A5" s="36" t="s">
        <v>916</v>
      </c>
      <c r="B5" s="36"/>
      <c r="C5" s="36"/>
      <c r="D5" s="36"/>
      <c r="E5" s="36"/>
      <c r="F5" s="36"/>
      <c r="G5" s="36"/>
      <c r="H5" s="36"/>
      <c r="I5" s="36"/>
      <c r="J5" s="36"/>
      <c r="K5" s="36"/>
      <c r="L5" s="36"/>
      <c r="M5" s="36"/>
      <c r="N5" s="36"/>
      <c r="O5" s="36"/>
    </row>
    <row r="6" spans="1:32" ht="12.75" customHeight="1" x14ac:dyDescent="0.2">
      <c r="A6" s="36" t="s">
        <v>917</v>
      </c>
      <c r="B6" s="36"/>
      <c r="C6" s="36"/>
      <c r="D6" s="36"/>
      <c r="E6" s="36"/>
      <c r="F6" s="36"/>
      <c r="G6" s="36"/>
      <c r="H6" s="36"/>
      <c r="I6" s="36"/>
      <c r="J6" s="36"/>
      <c r="K6" s="36"/>
      <c r="L6" s="36"/>
      <c r="M6" s="36"/>
      <c r="N6" s="36"/>
      <c r="O6" s="36"/>
    </row>
    <row r="7" spans="1:32" ht="12.75" customHeight="1" x14ac:dyDescent="0.2">
      <c r="A7" s="36" t="s">
        <v>918</v>
      </c>
      <c r="B7" s="36"/>
      <c r="C7" s="36"/>
      <c r="D7" s="36"/>
      <c r="E7" s="36"/>
      <c r="F7" s="36"/>
      <c r="G7" s="36"/>
      <c r="H7" s="36"/>
      <c r="I7" s="36"/>
      <c r="J7" s="36"/>
      <c r="K7" s="36"/>
      <c r="L7" s="36"/>
      <c r="M7" s="36"/>
      <c r="N7" s="36"/>
      <c r="O7" s="36"/>
    </row>
    <row r="8" spans="1:32" ht="12.75" customHeight="1" x14ac:dyDescent="0.2">
      <c r="A8" s="36" t="s">
        <v>919</v>
      </c>
      <c r="B8" s="36"/>
      <c r="C8" s="36"/>
      <c r="D8" s="36"/>
      <c r="E8" s="36"/>
      <c r="F8" s="36"/>
      <c r="G8" s="36"/>
      <c r="H8" s="36"/>
      <c r="I8" s="36"/>
      <c r="J8" s="36"/>
      <c r="K8" s="36"/>
      <c r="L8" s="36"/>
      <c r="M8" s="36"/>
      <c r="N8" s="36"/>
      <c r="O8" s="36"/>
    </row>
    <row r="9" spans="1:32" ht="12.75" customHeight="1" x14ac:dyDescent="0.2">
      <c r="A9" s="36" t="s">
        <v>920</v>
      </c>
      <c r="B9" s="36"/>
      <c r="C9" s="36"/>
      <c r="D9" s="36"/>
      <c r="E9" s="36"/>
      <c r="F9" s="36"/>
      <c r="G9" s="36"/>
      <c r="H9" s="36"/>
      <c r="I9" s="36"/>
      <c r="J9" s="36"/>
      <c r="K9" s="36"/>
      <c r="L9" s="36"/>
      <c r="M9" s="36"/>
      <c r="N9" s="36"/>
      <c r="O9" s="36"/>
    </row>
    <row r="10" spans="1:32" ht="51" x14ac:dyDescent="0.2">
      <c r="A10" s="1" t="s">
        <v>921</v>
      </c>
      <c r="B10" s="1" t="s">
        <v>922</v>
      </c>
      <c r="C10" s="1" t="s">
        <v>923</v>
      </c>
      <c r="D10" s="1" t="s">
        <v>924</v>
      </c>
      <c r="E10" s="1" t="s">
        <v>925</v>
      </c>
      <c r="F10" s="1" t="s">
        <v>926</v>
      </c>
      <c r="G10" s="1" t="s">
        <v>927</v>
      </c>
      <c r="H10" s="1" t="s">
        <v>928</v>
      </c>
      <c r="I10" s="24" t="s">
        <v>929</v>
      </c>
      <c r="J10" s="24" t="s">
        <v>929</v>
      </c>
      <c r="K10" s="17" t="str">
        <f>CONCATENATE("Estimated Year End ",VLOOKUP(A11,V11:AB27,3))</f>
        <v>Estimated Year End 2011/12</v>
      </c>
      <c r="L10" s="17" t="str">
        <f>CONCATENATE("Budget ",VLOOKUP(A11,V11:AB27,4))</f>
        <v>Budget 2012/13</v>
      </c>
      <c r="M10" s="17" t="str">
        <f>CONCATENATE("Indicative Budget ",VLOOKUP(A11,V11:AB27,5))</f>
        <v>Indicative Budget 2013/14</v>
      </c>
      <c r="N10" s="17" t="str">
        <f>CONCATENATE("Indicative Budget ",VLOOKUP(A11,V11:AB27,6))</f>
        <v>Indicative Budget 2014/15</v>
      </c>
      <c r="O10" s="1" t="s">
        <v>929</v>
      </c>
    </row>
    <row r="11" spans="1:32" ht="12.95" customHeight="1" x14ac:dyDescent="0.2">
      <c r="A11" s="13">
        <v>2013</v>
      </c>
      <c r="B11" s="13" t="s">
        <v>2747</v>
      </c>
      <c r="C11" s="5" t="s">
        <v>930</v>
      </c>
      <c r="D11" s="5" t="s">
        <v>931</v>
      </c>
      <c r="E11" s="15" t="s">
        <v>2836</v>
      </c>
      <c r="F11" s="5" t="s">
        <v>932</v>
      </c>
      <c r="G11" s="27" t="s">
        <v>933</v>
      </c>
      <c r="H11" s="7" t="s">
        <v>934</v>
      </c>
      <c r="I11" s="16"/>
      <c r="J11" s="16"/>
      <c r="K11" s="18"/>
      <c r="L11" s="18"/>
      <c r="M11" s="18"/>
      <c r="N11" s="18"/>
      <c r="O11" s="8" t="s">
        <v>935</v>
      </c>
      <c r="V11" s="14">
        <v>2004</v>
      </c>
      <c r="W11" s="20" t="s">
        <v>409</v>
      </c>
      <c r="X11" s="20" t="s">
        <v>410</v>
      </c>
      <c r="Y11" s="20" t="s">
        <v>411</v>
      </c>
      <c r="Z11" s="20" t="s">
        <v>412</v>
      </c>
      <c r="AA11" s="20" t="s">
        <v>413</v>
      </c>
      <c r="AB11" s="20" t="s">
        <v>414</v>
      </c>
      <c r="AC11" s="5" t="s">
        <v>2679</v>
      </c>
      <c r="AD11" s="5" t="s">
        <v>2680</v>
      </c>
      <c r="AE11" s="8" t="s">
        <v>431</v>
      </c>
      <c r="AF11" t="str">
        <f>CONCATENATE(B11,"_GSG_",A11,"_Y")</f>
        <v>DC42_GSG_2013_Y</v>
      </c>
    </row>
    <row r="12" spans="1:32" ht="12.95" customHeight="1" x14ac:dyDescent="0.2">
      <c r="D12" s="5" t="s">
        <v>931</v>
      </c>
      <c r="G12" s="28" t="s">
        <v>936</v>
      </c>
      <c r="H12" s="12" t="str">
        <f>IF(G12&lt;"2500","Municipality Name",VLOOKUP(G12,$AC$11:$AD$294,2))</f>
        <v>Municipality Name</v>
      </c>
      <c r="I12" s="16">
        <v>0</v>
      </c>
      <c r="J12" s="16">
        <v>0</v>
      </c>
      <c r="K12" s="34">
        <v>0</v>
      </c>
      <c r="L12" s="34">
        <v>0</v>
      </c>
      <c r="M12" s="34">
        <v>0</v>
      </c>
      <c r="N12" s="34">
        <v>0</v>
      </c>
      <c r="O12" s="8" t="s">
        <v>938</v>
      </c>
      <c r="V12" s="14">
        <v>2005</v>
      </c>
      <c r="W12" s="21" t="s">
        <v>410</v>
      </c>
      <c r="X12" s="21" t="s">
        <v>411</v>
      </c>
      <c r="Y12" s="21" t="s">
        <v>412</v>
      </c>
      <c r="Z12" s="21" t="s">
        <v>413</v>
      </c>
      <c r="AA12" s="21" t="s">
        <v>414</v>
      </c>
      <c r="AB12" s="21" t="s">
        <v>415</v>
      </c>
      <c r="AC12" s="5" t="s">
        <v>2681</v>
      </c>
      <c r="AD12" s="5" t="s">
        <v>2682</v>
      </c>
      <c r="AE12" s="8" t="s">
        <v>432</v>
      </c>
    </row>
    <row r="13" spans="1:32" ht="12.95" customHeight="1" x14ac:dyDescent="0.2">
      <c r="D13" s="5" t="s">
        <v>931</v>
      </c>
      <c r="G13" s="28" t="s">
        <v>939</v>
      </c>
      <c r="H13" s="12" t="str">
        <f t="shared" ref="H13:H21" si="0">IF(G13&lt;"2500","Municipality Name",VLOOKUP(G13,$AC$11:$AD$294,2))</f>
        <v>Municipality Name</v>
      </c>
      <c r="I13" s="16">
        <v>0</v>
      </c>
      <c r="J13" s="16">
        <v>0</v>
      </c>
      <c r="K13" s="34">
        <v>0</v>
      </c>
      <c r="L13" s="34">
        <v>0</v>
      </c>
      <c r="M13" s="34">
        <v>0</v>
      </c>
      <c r="N13" s="34">
        <v>0</v>
      </c>
      <c r="O13" s="8" t="s">
        <v>940</v>
      </c>
      <c r="V13" s="14">
        <v>2006</v>
      </c>
      <c r="W13" s="21" t="s">
        <v>411</v>
      </c>
      <c r="X13" s="21" t="s">
        <v>412</v>
      </c>
      <c r="Y13" s="21" t="s">
        <v>413</v>
      </c>
      <c r="Z13" s="21" t="s">
        <v>414</v>
      </c>
      <c r="AA13" s="21" t="s">
        <v>415</v>
      </c>
      <c r="AB13" s="21" t="s">
        <v>416</v>
      </c>
      <c r="AC13" s="5" t="s">
        <v>2683</v>
      </c>
      <c r="AD13" s="5" t="s">
        <v>2684</v>
      </c>
      <c r="AE13" s="8" t="s">
        <v>433</v>
      </c>
    </row>
    <row r="14" spans="1:32" ht="12.95" customHeight="1" x14ac:dyDescent="0.2">
      <c r="D14" s="5" t="s">
        <v>931</v>
      </c>
      <c r="G14" s="28" t="s">
        <v>941</v>
      </c>
      <c r="H14" s="12" t="str">
        <f t="shared" si="0"/>
        <v>Municipality Name</v>
      </c>
      <c r="I14" s="16">
        <v>0</v>
      </c>
      <c r="J14" s="16">
        <v>0</v>
      </c>
      <c r="K14" s="34">
        <v>0</v>
      </c>
      <c r="L14" s="34">
        <v>0</v>
      </c>
      <c r="M14" s="34">
        <v>0</v>
      </c>
      <c r="N14" s="34">
        <v>0</v>
      </c>
      <c r="O14" s="8" t="s">
        <v>942</v>
      </c>
      <c r="V14" s="14">
        <v>2007</v>
      </c>
      <c r="W14" s="21" t="s">
        <v>412</v>
      </c>
      <c r="X14" s="21" t="s">
        <v>413</v>
      </c>
      <c r="Y14" s="21" t="s">
        <v>414</v>
      </c>
      <c r="Z14" s="21" t="s">
        <v>415</v>
      </c>
      <c r="AA14" s="21" t="s">
        <v>416</v>
      </c>
      <c r="AB14" s="21" t="s">
        <v>417</v>
      </c>
      <c r="AC14" s="5" t="s">
        <v>2685</v>
      </c>
      <c r="AD14" s="5" t="s">
        <v>2686</v>
      </c>
      <c r="AE14" s="8" t="s">
        <v>434</v>
      </c>
    </row>
    <row r="15" spans="1:32" ht="12.95" customHeight="1" x14ac:dyDescent="0.2">
      <c r="D15" s="5" t="s">
        <v>931</v>
      </c>
      <c r="G15" s="28" t="s">
        <v>943</v>
      </c>
      <c r="H15" s="12" t="str">
        <f t="shared" si="0"/>
        <v>Municipality Name</v>
      </c>
      <c r="I15" s="16">
        <v>0</v>
      </c>
      <c r="J15" s="16">
        <v>0</v>
      </c>
      <c r="K15" s="34">
        <v>0</v>
      </c>
      <c r="L15" s="34">
        <v>0</v>
      </c>
      <c r="M15" s="34">
        <v>0</v>
      </c>
      <c r="N15" s="34">
        <v>0</v>
      </c>
      <c r="O15" s="8" t="s">
        <v>944</v>
      </c>
      <c r="V15" s="14">
        <v>2008</v>
      </c>
      <c r="W15" s="21" t="s">
        <v>413</v>
      </c>
      <c r="X15" s="21" t="s">
        <v>414</v>
      </c>
      <c r="Y15" s="21" t="s">
        <v>415</v>
      </c>
      <c r="Z15" s="21" t="s">
        <v>416</v>
      </c>
      <c r="AA15" s="21" t="s">
        <v>417</v>
      </c>
      <c r="AB15" s="22" t="s">
        <v>418</v>
      </c>
      <c r="AC15" s="5" t="s">
        <v>2687</v>
      </c>
      <c r="AD15" s="5" t="s">
        <v>2688</v>
      </c>
      <c r="AE15" s="8" t="s">
        <v>435</v>
      </c>
    </row>
    <row r="16" spans="1:32" ht="12.95" customHeight="1" x14ac:dyDescent="0.2">
      <c r="D16" s="5" t="s">
        <v>931</v>
      </c>
      <c r="G16" s="28" t="s">
        <v>945</v>
      </c>
      <c r="H16" s="12" t="str">
        <f t="shared" si="0"/>
        <v>Municipality Name</v>
      </c>
      <c r="I16" s="16">
        <v>0</v>
      </c>
      <c r="J16" s="16">
        <v>0</v>
      </c>
      <c r="K16" s="34">
        <v>0</v>
      </c>
      <c r="L16" s="34">
        <v>0</v>
      </c>
      <c r="M16" s="34">
        <v>0</v>
      </c>
      <c r="N16" s="34">
        <v>0</v>
      </c>
      <c r="O16" s="8" t="s">
        <v>946</v>
      </c>
      <c r="V16" s="14">
        <v>2009</v>
      </c>
      <c r="W16" s="21" t="s">
        <v>414</v>
      </c>
      <c r="X16" s="21" t="s">
        <v>415</v>
      </c>
      <c r="Y16" s="21" t="s">
        <v>416</v>
      </c>
      <c r="Z16" s="21" t="s">
        <v>417</v>
      </c>
      <c r="AA16" s="22" t="s">
        <v>418</v>
      </c>
      <c r="AB16" s="23" t="s">
        <v>419</v>
      </c>
      <c r="AC16" s="5" t="s">
        <v>2689</v>
      </c>
      <c r="AD16" s="5" t="s">
        <v>2690</v>
      </c>
      <c r="AE16" s="8" t="s">
        <v>436</v>
      </c>
    </row>
    <row r="17" spans="4:31" ht="12.95" customHeight="1" x14ac:dyDescent="0.2">
      <c r="D17" s="5" t="s">
        <v>931</v>
      </c>
      <c r="G17" s="28" t="s">
        <v>947</v>
      </c>
      <c r="H17" s="12" t="str">
        <f t="shared" si="0"/>
        <v>Municipality Name</v>
      </c>
      <c r="I17" s="16">
        <v>0</v>
      </c>
      <c r="J17" s="16">
        <v>0</v>
      </c>
      <c r="K17" s="34">
        <v>0</v>
      </c>
      <c r="L17" s="34">
        <v>0</v>
      </c>
      <c r="M17" s="34">
        <v>0</v>
      </c>
      <c r="N17" s="34">
        <v>0</v>
      </c>
      <c r="O17" s="8" t="s">
        <v>948</v>
      </c>
      <c r="V17" s="14">
        <v>2010</v>
      </c>
      <c r="W17" s="21" t="s">
        <v>415</v>
      </c>
      <c r="X17" s="21" t="s">
        <v>416</v>
      </c>
      <c r="Y17" s="21" t="s">
        <v>417</v>
      </c>
      <c r="Z17" s="22" t="s">
        <v>418</v>
      </c>
      <c r="AA17" s="23" t="s">
        <v>419</v>
      </c>
      <c r="AB17" s="23" t="s">
        <v>420</v>
      </c>
      <c r="AC17" s="5" t="s">
        <v>2691</v>
      </c>
      <c r="AD17" s="5" t="s">
        <v>2692</v>
      </c>
      <c r="AE17" s="8" t="s">
        <v>437</v>
      </c>
    </row>
    <row r="18" spans="4:31" ht="12.95" customHeight="1" x14ac:dyDescent="0.2">
      <c r="D18" s="5" t="s">
        <v>931</v>
      </c>
      <c r="G18" s="28" t="s">
        <v>949</v>
      </c>
      <c r="H18" s="12" t="str">
        <f t="shared" si="0"/>
        <v>Municipality Name</v>
      </c>
      <c r="I18" s="16">
        <v>0</v>
      </c>
      <c r="J18" s="16">
        <v>0</v>
      </c>
      <c r="K18" s="34">
        <v>0</v>
      </c>
      <c r="L18" s="34">
        <v>0</v>
      </c>
      <c r="M18" s="34">
        <v>0</v>
      </c>
      <c r="N18" s="34">
        <v>0</v>
      </c>
      <c r="O18" s="8" t="s">
        <v>950</v>
      </c>
      <c r="V18" s="14">
        <v>2011</v>
      </c>
      <c r="W18" s="21" t="s">
        <v>416</v>
      </c>
      <c r="X18" s="21" t="s">
        <v>417</v>
      </c>
      <c r="Y18" s="22" t="s">
        <v>418</v>
      </c>
      <c r="Z18" s="23" t="s">
        <v>419</v>
      </c>
      <c r="AA18" s="23" t="s">
        <v>420</v>
      </c>
      <c r="AB18" s="23" t="s">
        <v>421</v>
      </c>
      <c r="AC18" s="5" t="s">
        <v>2693</v>
      </c>
      <c r="AD18" s="5" t="s">
        <v>2694</v>
      </c>
      <c r="AE18" s="8" t="s">
        <v>438</v>
      </c>
    </row>
    <row r="19" spans="4:31" ht="12.95" customHeight="1" x14ac:dyDescent="0.2">
      <c r="D19" s="5" t="s">
        <v>931</v>
      </c>
      <c r="G19" s="28" t="s">
        <v>951</v>
      </c>
      <c r="H19" s="12" t="str">
        <f t="shared" si="0"/>
        <v>Municipality Name</v>
      </c>
      <c r="I19" s="16">
        <v>0</v>
      </c>
      <c r="J19" s="16">
        <v>0</v>
      </c>
      <c r="K19" s="34">
        <v>0</v>
      </c>
      <c r="L19" s="34">
        <v>0</v>
      </c>
      <c r="M19" s="34">
        <v>0</v>
      </c>
      <c r="N19" s="34">
        <v>0</v>
      </c>
      <c r="O19" s="8" t="s">
        <v>952</v>
      </c>
      <c r="V19" s="14">
        <v>2012</v>
      </c>
      <c r="W19" s="21" t="s">
        <v>417</v>
      </c>
      <c r="X19" s="22" t="s">
        <v>418</v>
      </c>
      <c r="Y19" s="23" t="s">
        <v>419</v>
      </c>
      <c r="Z19" s="23" t="s">
        <v>420</v>
      </c>
      <c r="AA19" s="23" t="s">
        <v>421</v>
      </c>
      <c r="AB19" s="23" t="s">
        <v>422</v>
      </c>
      <c r="AC19" s="5" t="s">
        <v>2695</v>
      </c>
      <c r="AD19" s="5" t="s">
        <v>2696</v>
      </c>
      <c r="AE19" s="8" t="s">
        <v>439</v>
      </c>
    </row>
    <row r="20" spans="4:31" ht="12.95" customHeight="1" x14ac:dyDescent="0.2">
      <c r="D20" s="5" t="s">
        <v>931</v>
      </c>
      <c r="G20" s="28" t="s">
        <v>953</v>
      </c>
      <c r="H20" s="12" t="str">
        <f t="shared" si="0"/>
        <v>Municipality Name</v>
      </c>
      <c r="I20" s="16">
        <v>0</v>
      </c>
      <c r="J20" s="16">
        <v>0</v>
      </c>
      <c r="K20" s="34">
        <v>0</v>
      </c>
      <c r="L20" s="34">
        <v>0</v>
      </c>
      <c r="M20" s="34">
        <v>0</v>
      </c>
      <c r="N20" s="34">
        <v>0</v>
      </c>
      <c r="O20" s="8" t="s">
        <v>954</v>
      </c>
      <c r="V20" s="14">
        <v>2013</v>
      </c>
      <c r="W20" s="22" t="s">
        <v>418</v>
      </c>
      <c r="X20" s="23" t="s">
        <v>419</v>
      </c>
      <c r="Y20" s="23" t="s">
        <v>420</v>
      </c>
      <c r="Z20" s="23" t="s">
        <v>421</v>
      </c>
      <c r="AA20" s="23" t="s">
        <v>422</v>
      </c>
      <c r="AB20" s="23" t="s">
        <v>423</v>
      </c>
      <c r="AC20" s="5" t="s">
        <v>2697</v>
      </c>
      <c r="AD20" s="5" t="s">
        <v>2698</v>
      </c>
      <c r="AE20" s="8" t="s">
        <v>440</v>
      </c>
    </row>
    <row r="21" spans="4:31" ht="12.95" customHeight="1" x14ac:dyDescent="0.2">
      <c r="D21" s="5" t="s">
        <v>931</v>
      </c>
      <c r="G21" s="28" t="s">
        <v>955</v>
      </c>
      <c r="H21" s="12" t="str">
        <f t="shared" si="0"/>
        <v>Municipality Name</v>
      </c>
      <c r="I21" s="16">
        <v>0</v>
      </c>
      <c r="J21" s="16">
        <v>0</v>
      </c>
      <c r="K21" s="34">
        <v>0</v>
      </c>
      <c r="L21" s="34">
        <v>0</v>
      </c>
      <c r="M21" s="34">
        <v>0</v>
      </c>
      <c r="N21" s="34">
        <v>0</v>
      </c>
      <c r="O21" s="8" t="s">
        <v>956</v>
      </c>
      <c r="V21" s="14">
        <v>2014</v>
      </c>
      <c r="W21" s="23" t="s">
        <v>419</v>
      </c>
      <c r="X21" s="23" t="s">
        <v>420</v>
      </c>
      <c r="Y21" s="23" t="s">
        <v>421</v>
      </c>
      <c r="Z21" s="23" t="s">
        <v>422</v>
      </c>
      <c r="AA21" s="23" t="s">
        <v>423</v>
      </c>
      <c r="AB21" s="23" t="s">
        <v>424</v>
      </c>
      <c r="AC21" s="5" t="s">
        <v>2699</v>
      </c>
      <c r="AD21" s="5" t="s">
        <v>2700</v>
      </c>
      <c r="AE21" s="8" t="s">
        <v>441</v>
      </c>
    </row>
    <row r="22" spans="4:31" ht="12.95" customHeight="1" x14ac:dyDescent="0.2">
      <c r="D22" s="5" t="s">
        <v>931</v>
      </c>
      <c r="G22" s="27" t="s">
        <v>957</v>
      </c>
      <c r="H22" s="5" t="s">
        <v>958</v>
      </c>
      <c r="I22" s="16">
        <v>0</v>
      </c>
      <c r="J22" s="16">
        <v>0</v>
      </c>
      <c r="K22" s="34">
        <v>0</v>
      </c>
      <c r="L22" s="34">
        <v>0</v>
      </c>
      <c r="M22" s="34">
        <v>0</v>
      </c>
      <c r="N22" s="34">
        <v>0</v>
      </c>
      <c r="O22" s="8" t="s">
        <v>959</v>
      </c>
      <c r="V22" s="14">
        <v>2015</v>
      </c>
      <c r="W22" s="23" t="s">
        <v>420</v>
      </c>
      <c r="X22" s="23" t="s">
        <v>421</v>
      </c>
      <c r="Y22" s="23" t="s">
        <v>422</v>
      </c>
      <c r="Z22" s="23" t="s">
        <v>423</v>
      </c>
      <c r="AA22" s="23" t="s">
        <v>424</v>
      </c>
      <c r="AB22" s="23" t="s">
        <v>425</v>
      </c>
      <c r="AC22" s="5" t="s">
        <v>2701</v>
      </c>
      <c r="AD22" s="5" t="s">
        <v>2702</v>
      </c>
      <c r="AE22" s="8" t="s">
        <v>442</v>
      </c>
    </row>
    <row r="23" spans="4:31" ht="12.95" customHeight="1" x14ac:dyDescent="0.2">
      <c r="D23" s="5" t="s">
        <v>931</v>
      </c>
      <c r="G23" s="29" t="s">
        <v>960</v>
      </c>
      <c r="H23" s="3" t="s">
        <v>961</v>
      </c>
      <c r="I23" s="25">
        <f t="shared" ref="I23:N23" si="1">SUM(I12:I22)</f>
        <v>0</v>
      </c>
      <c r="J23" s="25">
        <f t="shared" si="1"/>
        <v>0</v>
      </c>
      <c r="K23" s="19">
        <f t="shared" si="1"/>
        <v>0</v>
      </c>
      <c r="L23" s="19">
        <f t="shared" si="1"/>
        <v>0</v>
      </c>
      <c r="M23" s="19">
        <f t="shared" si="1"/>
        <v>0</v>
      </c>
      <c r="N23" s="19">
        <f t="shared" si="1"/>
        <v>0</v>
      </c>
      <c r="O23" s="9" t="s">
        <v>962</v>
      </c>
      <c r="V23" s="14">
        <v>2016</v>
      </c>
      <c r="W23" s="23" t="s">
        <v>421</v>
      </c>
      <c r="X23" s="23" t="s">
        <v>422</v>
      </c>
      <c r="Y23" s="23" t="s">
        <v>423</v>
      </c>
      <c r="Z23" s="23" t="s">
        <v>424</v>
      </c>
      <c r="AA23" s="23" t="s">
        <v>425</v>
      </c>
      <c r="AB23" s="23" t="s">
        <v>426</v>
      </c>
      <c r="AC23" s="5" t="s">
        <v>2703</v>
      </c>
      <c r="AD23" s="5" t="s">
        <v>2704</v>
      </c>
      <c r="AE23" s="8" t="s">
        <v>443</v>
      </c>
    </row>
    <row r="24" spans="4:31" ht="12.95" customHeight="1" x14ac:dyDescent="0.2">
      <c r="D24" s="5" t="s">
        <v>931</v>
      </c>
      <c r="F24" s="5" t="s">
        <v>963</v>
      </c>
      <c r="G24" s="27" t="s">
        <v>964</v>
      </c>
      <c r="H24" s="7" t="s">
        <v>965</v>
      </c>
      <c r="I24" s="16"/>
      <c r="J24" s="16"/>
      <c r="K24" s="18"/>
      <c r="L24" s="18"/>
      <c r="M24" s="18"/>
      <c r="N24" s="18"/>
      <c r="O24" s="8" t="s">
        <v>966</v>
      </c>
      <c r="V24" s="14">
        <v>2017</v>
      </c>
      <c r="W24" s="23" t="s">
        <v>422</v>
      </c>
      <c r="X24" s="23" t="s">
        <v>423</v>
      </c>
      <c r="Y24" s="23" t="s">
        <v>424</v>
      </c>
      <c r="Z24" s="23" t="s">
        <v>425</v>
      </c>
      <c r="AA24" s="23" t="s">
        <v>426</v>
      </c>
      <c r="AB24" s="23" t="s">
        <v>427</v>
      </c>
      <c r="AC24" s="5" t="s">
        <v>2705</v>
      </c>
      <c r="AD24" s="5" t="s">
        <v>2706</v>
      </c>
      <c r="AE24" s="8" t="s">
        <v>444</v>
      </c>
    </row>
    <row r="25" spans="4:31" ht="12.95" customHeight="1" x14ac:dyDescent="0.2">
      <c r="D25" s="5" t="s">
        <v>931</v>
      </c>
      <c r="G25" s="28" t="s">
        <v>967</v>
      </c>
      <c r="H25" s="12" t="str">
        <f t="shared" ref="H25:H34" si="2">IF(G25&lt;"2500","Municipality Name",VLOOKUP(G25,$AC$11:$AD$294,2))</f>
        <v>Municipality Name</v>
      </c>
      <c r="I25" s="16">
        <v>0</v>
      </c>
      <c r="J25" s="16">
        <v>0</v>
      </c>
      <c r="K25" s="34">
        <v>0</v>
      </c>
      <c r="L25" s="34">
        <v>0</v>
      </c>
      <c r="M25" s="34">
        <v>0</v>
      </c>
      <c r="N25" s="34">
        <v>0</v>
      </c>
      <c r="O25" s="8" t="s">
        <v>968</v>
      </c>
      <c r="V25" s="14">
        <v>2018</v>
      </c>
      <c r="W25" s="23" t="s">
        <v>423</v>
      </c>
      <c r="X25" s="23" t="s">
        <v>424</v>
      </c>
      <c r="Y25" s="23" t="s">
        <v>425</v>
      </c>
      <c r="Z25" s="23" t="s">
        <v>426</v>
      </c>
      <c r="AA25" s="23" t="s">
        <v>427</v>
      </c>
      <c r="AB25" s="23" t="s">
        <v>428</v>
      </c>
      <c r="AC25" s="5" t="s">
        <v>2707</v>
      </c>
      <c r="AD25" s="5" t="s">
        <v>2708</v>
      </c>
      <c r="AE25" s="8" t="s">
        <v>445</v>
      </c>
    </row>
    <row r="26" spans="4:31" ht="12.95" customHeight="1" x14ac:dyDescent="0.2">
      <c r="D26" s="5" t="s">
        <v>931</v>
      </c>
      <c r="G26" s="28" t="s">
        <v>969</v>
      </c>
      <c r="H26" s="12" t="str">
        <f t="shared" si="2"/>
        <v>Municipality Name</v>
      </c>
      <c r="I26" s="16">
        <v>0</v>
      </c>
      <c r="J26" s="16">
        <v>0</v>
      </c>
      <c r="K26" s="34">
        <v>0</v>
      </c>
      <c r="L26" s="34">
        <v>0</v>
      </c>
      <c r="M26" s="34">
        <v>0</v>
      </c>
      <c r="N26" s="34">
        <v>0</v>
      </c>
      <c r="O26" s="8" t="s">
        <v>970</v>
      </c>
      <c r="V26" s="14">
        <v>2019</v>
      </c>
      <c r="W26" s="23" t="s">
        <v>424</v>
      </c>
      <c r="X26" s="23" t="s">
        <v>425</v>
      </c>
      <c r="Y26" s="23" t="s">
        <v>426</v>
      </c>
      <c r="Z26" s="23" t="s">
        <v>427</v>
      </c>
      <c r="AA26" s="23" t="s">
        <v>428</v>
      </c>
      <c r="AB26" s="23" t="s">
        <v>429</v>
      </c>
      <c r="AC26" s="5" t="s">
        <v>2709</v>
      </c>
      <c r="AD26" s="5" t="s">
        <v>2710</v>
      </c>
      <c r="AE26" s="8" t="s">
        <v>446</v>
      </c>
    </row>
    <row r="27" spans="4:31" ht="12.95" customHeight="1" x14ac:dyDescent="0.2">
      <c r="D27" s="5" t="s">
        <v>931</v>
      </c>
      <c r="G27" s="28" t="s">
        <v>971</v>
      </c>
      <c r="H27" s="12" t="str">
        <f t="shared" si="2"/>
        <v>Municipality Name</v>
      </c>
      <c r="I27" s="16">
        <v>0</v>
      </c>
      <c r="J27" s="16">
        <v>0</v>
      </c>
      <c r="K27" s="34">
        <v>0</v>
      </c>
      <c r="L27" s="34">
        <v>0</v>
      </c>
      <c r="M27" s="34">
        <v>0</v>
      </c>
      <c r="N27" s="34">
        <v>0</v>
      </c>
      <c r="O27" s="8" t="s">
        <v>972</v>
      </c>
      <c r="V27" s="14">
        <v>2020</v>
      </c>
      <c r="W27" s="23" t="s">
        <v>425</v>
      </c>
      <c r="X27" s="23" t="s">
        <v>426</v>
      </c>
      <c r="Y27" s="23" t="s">
        <v>427</v>
      </c>
      <c r="Z27" s="23" t="s">
        <v>428</v>
      </c>
      <c r="AA27" s="23" t="s">
        <v>429</v>
      </c>
      <c r="AB27" s="23" t="s">
        <v>430</v>
      </c>
      <c r="AC27" s="5" t="s">
        <v>2711</v>
      </c>
      <c r="AD27" s="5" t="s">
        <v>2712</v>
      </c>
      <c r="AE27" s="8" t="s">
        <v>447</v>
      </c>
    </row>
    <row r="28" spans="4:31" ht="12.95" customHeight="1" x14ac:dyDescent="0.2">
      <c r="D28" s="5" t="s">
        <v>931</v>
      </c>
      <c r="G28" s="28" t="s">
        <v>973</v>
      </c>
      <c r="H28" s="12" t="str">
        <f t="shared" si="2"/>
        <v>Municipality Name</v>
      </c>
      <c r="I28" s="16">
        <v>0</v>
      </c>
      <c r="J28" s="16">
        <v>0</v>
      </c>
      <c r="K28" s="34">
        <v>0</v>
      </c>
      <c r="L28" s="34">
        <v>0</v>
      </c>
      <c r="M28" s="34">
        <v>0</v>
      </c>
      <c r="N28" s="34">
        <v>0</v>
      </c>
      <c r="O28" s="8" t="s">
        <v>974</v>
      </c>
      <c r="AC28" s="5" t="s">
        <v>2713</v>
      </c>
      <c r="AD28" s="5" t="s">
        <v>2714</v>
      </c>
      <c r="AE28" s="8" t="s">
        <v>448</v>
      </c>
    </row>
    <row r="29" spans="4:31" ht="12.95" customHeight="1" x14ac:dyDescent="0.2">
      <c r="D29" s="5" t="s">
        <v>931</v>
      </c>
      <c r="G29" s="28" t="s">
        <v>975</v>
      </c>
      <c r="H29" s="12" t="str">
        <f t="shared" si="2"/>
        <v>Municipality Name</v>
      </c>
      <c r="I29" s="16">
        <v>0</v>
      </c>
      <c r="J29" s="16">
        <v>0</v>
      </c>
      <c r="K29" s="34">
        <v>0</v>
      </c>
      <c r="L29" s="34">
        <v>0</v>
      </c>
      <c r="M29" s="34">
        <v>0</v>
      </c>
      <c r="N29" s="34">
        <v>0</v>
      </c>
      <c r="O29" s="8" t="s">
        <v>976</v>
      </c>
      <c r="AC29" s="5" t="s">
        <v>2715</v>
      </c>
      <c r="AD29" s="5" t="s">
        <v>2716</v>
      </c>
      <c r="AE29" s="8" t="s">
        <v>449</v>
      </c>
    </row>
    <row r="30" spans="4:31" ht="12.95" customHeight="1" x14ac:dyDescent="0.2">
      <c r="D30" s="5" t="s">
        <v>931</v>
      </c>
      <c r="G30" s="28" t="s">
        <v>977</v>
      </c>
      <c r="H30" s="12" t="str">
        <f t="shared" si="2"/>
        <v>Municipality Name</v>
      </c>
      <c r="I30" s="16">
        <v>0</v>
      </c>
      <c r="J30" s="16">
        <v>0</v>
      </c>
      <c r="K30" s="34">
        <v>0</v>
      </c>
      <c r="L30" s="34">
        <v>0</v>
      </c>
      <c r="M30" s="34">
        <v>0</v>
      </c>
      <c r="N30" s="34">
        <v>0</v>
      </c>
      <c r="O30" s="8" t="s">
        <v>978</v>
      </c>
      <c r="AC30" s="5" t="s">
        <v>2717</v>
      </c>
      <c r="AD30" s="5" t="s">
        <v>2718</v>
      </c>
      <c r="AE30" s="8" t="s">
        <v>450</v>
      </c>
    </row>
    <row r="31" spans="4:31" ht="12.95" customHeight="1" x14ac:dyDescent="0.2">
      <c r="D31" s="5" t="s">
        <v>931</v>
      </c>
      <c r="G31" s="28" t="s">
        <v>979</v>
      </c>
      <c r="H31" s="12" t="str">
        <f t="shared" si="2"/>
        <v>Municipality Name</v>
      </c>
      <c r="I31" s="16">
        <v>0</v>
      </c>
      <c r="J31" s="16">
        <v>0</v>
      </c>
      <c r="K31" s="34">
        <v>0</v>
      </c>
      <c r="L31" s="34">
        <v>0</v>
      </c>
      <c r="M31" s="34">
        <v>0</v>
      </c>
      <c r="N31" s="34">
        <v>0</v>
      </c>
      <c r="O31" s="8" t="s">
        <v>980</v>
      </c>
      <c r="AC31" s="5" t="s">
        <v>2719</v>
      </c>
      <c r="AD31" s="5" t="s">
        <v>2720</v>
      </c>
      <c r="AE31" s="8" t="s">
        <v>451</v>
      </c>
    </row>
    <row r="32" spans="4:31" ht="12.95" customHeight="1" x14ac:dyDescent="0.2">
      <c r="D32" s="5" t="s">
        <v>931</v>
      </c>
      <c r="G32" s="28" t="s">
        <v>981</v>
      </c>
      <c r="H32" s="12" t="str">
        <f t="shared" si="2"/>
        <v>Municipality Name</v>
      </c>
      <c r="I32" s="16">
        <v>0</v>
      </c>
      <c r="J32" s="16">
        <v>0</v>
      </c>
      <c r="K32" s="34">
        <v>0</v>
      </c>
      <c r="L32" s="34">
        <v>0</v>
      </c>
      <c r="M32" s="34">
        <v>0</v>
      </c>
      <c r="N32" s="34">
        <v>0</v>
      </c>
      <c r="O32" s="8" t="s">
        <v>982</v>
      </c>
      <c r="AC32" s="5" t="s">
        <v>2721</v>
      </c>
      <c r="AD32" s="5" t="s">
        <v>2722</v>
      </c>
      <c r="AE32" s="8" t="s">
        <v>452</v>
      </c>
    </row>
    <row r="33" spans="3:31" ht="12.95" customHeight="1" x14ac:dyDescent="0.2">
      <c r="D33" s="5" t="s">
        <v>931</v>
      </c>
      <c r="G33" s="28" t="s">
        <v>983</v>
      </c>
      <c r="H33" s="12" t="str">
        <f t="shared" si="2"/>
        <v>Municipality Name</v>
      </c>
      <c r="I33" s="16">
        <v>0</v>
      </c>
      <c r="J33" s="16">
        <v>0</v>
      </c>
      <c r="K33" s="34">
        <v>0</v>
      </c>
      <c r="L33" s="34">
        <v>0</v>
      </c>
      <c r="M33" s="34">
        <v>0</v>
      </c>
      <c r="N33" s="34">
        <v>0</v>
      </c>
      <c r="O33" s="8" t="s">
        <v>984</v>
      </c>
      <c r="AC33" s="5" t="s">
        <v>2723</v>
      </c>
      <c r="AD33" s="5" t="s">
        <v>2724</v>
      </c>
      <c r="AE33" s="8" t="s">
        <v>453</v>
      </c>
    </row>
    <row r="34" spans="3:31" ht="12.95" customHeight="1" x14ac:dyDescent="0.2">
      <c r="D34" s="5" t="s">
        <v>931</v>
      </c>
      <c r="G34" s="28" t="s">
        <v>985</v>
      </c>
      <c r="H34" s="12" t="str">
        <f t="shared" si="2"/>
        <v>Municipality Name</v>
      </c>
      <c r="I34" s="16">
        <v>0</v>
      </c>
      <c r="J34" s="16">
        <v>0</v>
      </c>
      <c r="K34" s="34">
        <v>0</v>
      </c>
      <c r="L34" s="34">
        <v>0</v>
      </c>
      <c r="M34" s="34">
        <v>0</v>
      </c>
      <c r="N34" s="34">
        <v>0</v>
      </c>
      <c r="O34" s="8" t="s">
        <v>986</v>
      </c>
      <c r="AC34" s="5" t="s">
        <v>2725</v>
      </c>
      <c r="AD34" s="5" t="s">
        <v>2726</v>
      </c>
      <c r="AE34" s="8" t="s">
        <v>454</v>
      </c>
    </row>
    <row r="35" spans="3:31" ht="12.95" customHeight="1" x14ac:dyDescent="0.2">
      <c r="D35" s="5" t="s">
        <v>931</v>
      </c>
      <c r="G35" s="27" t="s">
        <v>987</v>
      </c>
      <c r="H35" s="5" t="s">
        <v>988</v>
      </c>
      <c r="I35" s="16">
        <v>0</v>
      </c>
      <c r="J35" s="16">
        <v>0</v>
      </c>
      <c r="K35" s="34">
        <v>0</v>
      </c>
      <c r="L35" s="34">
        <v>0</v>
      </c>
      <c r="M35" s="34">
        <v>0</v>
      </c>
      <c r="N35" s="34">
        <v>0</v>
      </c>
      <c r="O35" s="8" t="s">
        <v>989</v>
      </c>
      <c r="AC35" s="5" t="s">
        <v>2727</v>
      </c>
      <c r="AD35" s="5" t="s">
        <v>2728</v>
      </c>
      <c r="AE35" s="8" t="s">
        <v>455</v>
      </c>
    </row>
    <row r="36" spans="3:31" ht="12.95" customHeight="1" x14ac:dyDescent="0.2">
      <c r="D36" s="5" t="s">
        <v>931</v>
      </c>
      <c r="G36" s="29" t="s">
        <v>990</v>
      </c>
      <c r="H36" s="3" t="s">
        <v>991</v>
      </c>
      <c r="I36" s="25">
        <f t="shared" ref="I36:N36" si="3">SUM(I25:I35)</f>
        <v>0</v>
      </c>
      <c r="J36" s="25">
        <f t="shared" si="3"/>
        <v>0</v>
      </c>
      <c r="K36" s="19">
        <f t="shared" si="3"/>
        <v>0</v>
      </c>
      <c r="L36" s="19">
        <f t="shared" si="3"/>
        <v>0</v>
      </c>
      <c r="M36" s="19">
        <f t="shared" si="3"/>
        <v>0</v>
      </c>
      <c r="N36" s="19">
        <f t="shared" si="3"/>
        <v>0</v>
      </c>
      <c r="O36" s="9" t="s">
        <v>992</v>
      </c>
      <c r="AC36" s="5" t="s">
        <v>2729</v>
      </c>
      <c r="AD36" s="5" t="s">
        <v>2730</v>
      </c>
      <c r="AE36" s="8" t="s">
        <v>456</v>
      </c>
    </row>
    <row r="37" spans="3:31" ht="12.95" customHeight="1" x14ac:dyDescent="0.2">
      <c r="D37" s="5" t="s">
        <v>931</v>
      </c>
      <c r="F37" s="3" t="s">
        <v>993</v>
      </c>
      <c r="G37" s="29" t="s">
        <v>994</v>
      </c>
      <c r="H37" s="3" t="s">
        <v>995</v>
      </c>
      <c r="I37" s="25">
        <f t="shared" ref="I37:N37" si="4">+I36+I23</f>
        <v>0</v>
      </c>
      <c r="J37" s="25">
        <f t="shared" si="4"/>
        <v>0</v>
      </c>
      <c r="K37" s="19">
        <f t="shared" si="4"/>
        <v>0</v>
      </c>
      <c r="L37" s="19">
        <f t="shared" si="4"/>
        <v>0</v>
      </c>
      <c r="M37" s="19">
        <f t="shared" si="4"/>
        <v>0</v>
      </c>
      <c r="N37" s="19">
        <f t="shared" si="4"/>
        <v>0</v>
      </c>
      <c r="O37" s="9" t="s">
        <v>996</v>
      </c>
      <c r="AC37" s="5" t="s">
        <v>2731</v>
      </c>
      <c r="AD37" s="5" t="s">
        <v>2732</v>
      </c>
      <c r="AE37" s="8" t="s">
        <v>457</v>
      </c>
    </row>
    <row r="38" spans="3:31" ht="12.95" customHeight="1" x14ac:dyDescent="0.2">
      <c r="C38" s="5" t="s">
        <v>997</v>
      </c>
      <c r="D38" s="5" t="s">
        <v>998</v>
      </c>
      <c r="E38" s="15" t="s">
        <v>2836</v>
      </c>
      <c r="F38" s="5" t="s">
        <v>932</v>
      </c>
      <c r="G38" s="27" t="s">
        <v>933</v>
      </c>
      <c r="H38" s="7" t="s">
        <v>934</v>
      </c>
      <c r="I38" s="16"/>
      <c r="J38" s="16"/>
      <c r="K38" s="18"/>
      <c r="L38" s="18"/>
      <c r="M38" s="18"/>
      <c r="N38" s="18"/>
      <c r="O38" s="8" t="s">
        <v>999</v>
      </c>
      <c r="AC38" s="5" t="s">
        <v>2733</v>
      </c>
      <c r="AD38" s="5" t="s">
        <v>2734</v>
      </c>
      <c r="AE38" s="8" t="s">
        <v>431</v>
      </c>
    </row>
    <row r="39" spans="3:31" ht="12.95" customHeight="1" x14ac:dyDescent="0.2">
      <c r="D39" s="5" t="s">
        <v>998</v>
      </c>
      <c r="G39" s="28" t="s">
        <v>936</v>
      </c>
      <c r="H39" s="12" t="str">
        <f>IF(G39&lt;"2500","Municipality Name",VLOOKUP(G39,$AC$11:$AD$294,2))</f>
        <v>Municipality Name</v>
      </c>
      <c r="I39" s="16">
        <v>0</v>
      </c>
      <c r="J39" s="16">
        <v>0</v>
      </c>
      <c r="K39" s="34">
        <v>0</v>
      </c>
      <c r="L39" s="34">
        <v>0</v>
      </c>
      <c r="M39" s="34">
        <v>0</v>
      </c>
      <c r="N39" s="34">
        <v>0</v>
      </c>
      <c r="O39" s="8" t="s">
        <v>1000</v>
      </c>
      <c r="AC39" s="5" t="s">
        <v>2735</v>
      </c>
      <c r="AD39" s="5" t="s">
        <v>2736</v>
      </c>
      <c r="AE39" s="8" t="s">
        <v>432</v>
      </c>
    </row>
    <row r="40" spans="3:31" ht="12.95" customHeight="1" x14ac:dyDescent="0.2">
      <c r="D40" s="5" t="s">
        <v>998</v>
      </c>
      <c r="G40" s="28" t="s">
        <v>939</v>
      </c>
      <c r="H40" s="12" t="str">
        <f t="shared" ref="H40:H48" si="5">IF(G40&lt;"2500","Municipality Name",VLOOKUP(G40,$AC$11:$AD$294,2))</f>
        <v>Municipality Name</v>
      </c>
      <c r="I40" s="16">
        <v>0</v>
      </c>
      <c r="J40" s="16">
        <v>0</v>
      </c>
      <c r="K40" s="34">
        <v>0</v>
      </c>
      <c r="L40" s="34">
        <v>0</v>
      </c>
      <c r="M40" s="34">
        <v>0</v>
      </c>
      <c r="N40" s="34">
        <v>0</v>
      </c>
      <c r="O40" s="8" t="s">
        <v>1001</v>
      </c>
      <c r="AC40" s="5" t="s">
        <v>2737</v>
      </c>
      <c r="AD40" s="5" t="s">
        <v>2738</v>
      </c>
      <c r="AE40" s="8" t="s">
        <v>433</v>
      </c>
    </row>
    <row r="41" spans="3:31" ht="12.95" customHeight="1" x14ac:dyDescent="0.2">
      <c r="D41" s="5" t="s">
        <v>998</v>
      </c>
      <c r="G41" s="28" t="s">
        <v>941</v>
      </c>
      <c r="H41" s="12" t="str">
        <f t="shared" si="5"/>
        <v>Municipality Name</v>
      </c>
      <c r="I41" s="16">
        <v>0</v>
      </c>
      <c r="J41" s="16">
        <v>0</v>
      </c>
      <c r="K41" s="34">
        <v>0</v>
      </c>
      <c r="L41" s="34">
        <v>0</v>
      </c>
      <c r="M41" s="34">
        <v>0</v>
      </c>
      <c r="N41" s="34">
        <v>0</v>
      </c>
      <c r="O41" s="8" t="s">
        <v>1002</v>
      </c>
      <c r="AC41" s="5" t="s">
        <v>2739</v>
      </c>
      <c r="AD41" s="5" t="s">
        <v>2740</v>
      </c>
      <c r="AE41" s="8" t="s">
        <v>434</v>
      </c>
    </row>
    <row r="42" spans="3:31" ht="12.95" customHeight="1" x14ac:dyDescent="0.2">
      <c r="D42" s="5" t="s">
        <v>998</v>
      </c>
      <c r="G42" s="28" t="s">
        <v>943</v>
      </c>
      <c r="H42" s="12" t="str">
        <f t="shared" si="5"/>
        <v>Municipality Name</v>
      </c>
      <c r="I42" s="16">
        <v>0</v>
      </c>
      <c r="J42" s="16">
        <v>0</v>
      </c>
      <c r="K42" s="34">
        <v>0</v>
      </c>
      <c r="L42" s="34">
        <v>0</v>
      </c>
      <c r="M42" s="34">
        <v>0</v>
      </c>
      <c r="N42" s="34">
        <v>0</v>
      </c>
      <c r="O42" s="8" t="s">
        <v>1003</v>
      </c>
      <c r="AC42" s="5" t="s">
        <v>2741</v>
      </c>
      <c r="AD42" s="5" t="s">
        <v>2742</v>
      </c>
      <c r="AE42" s="8" t="s">
        <v>435</v>
      </c>
    </row>
    <row r="43" spans="3:31" ht="12.95" customHeight="1" x14ac:dyDescent="0.2">
      <c r="D43" s="5" t="s">
        <v>998</v>
      </c>
      <c r="G43" s="28" t="s">
        <v>945</v>
      </c>
      <c r="H43" s="12" t="str">
        <f t="shared" si="5"/>
        <v>Municipality Name</v>
      </c>
      <c r="I43" s="16">
        <v>0</v>
      </c>
      <c r="J43" s="16">
        <v>0</v>
      </c>
      <c r="K43" s="34">
        <v>0</v>
      </c>
      <c r="L43" s="34">
        <v>0</v>
      </c>
      <c r="M43" s="34">
        <v>0</v>
      </c>
      <c r="N43" s="34">
        <v>0</v>
      </c>
      <c r="O43" s="8" t="s">
        <v>1004</v>
      </c>
      <c r="AC43" s="5" t="s">
        <v>2743</v>
      </c>
      <c r="AD43" s="5" t="s">
        <v>2744</v>
      </c>
      <c r="AE43" s="8" t="s">
        <v>436</v>
      </c>
    </row>
    <row r="44" spans="3:31" ht="12.95" customHeight="1" x14ac:dyDescent="0.2">
      <c r="D44" s="5" t="s">
        <v>998</v>
      </c>
      <c r="G44" s="28" t="s">
        <v>947</v>
      </c>
      <c r="H44" s="12" t="str">
        <f t="shared" si="5"/>
        <v>Municipality Name</v>
      </c>
      <c r="I44" s="16">
        <v>0</v>
      </c>
      <c r="J44" s="16">
        <v>0</v>
      </c>
      <c r="K44" s="34">
        <v>0</v>
      </c>
      <c r="L44" s="34">
        <v>0</v>
      </c>
      <c r="M44" s="34">
        <v>0</v>
      </c>
      <c r="N44" s="34">
        <v>0</v>
      </c>
      <c r="O44" s="8" t="s">
        <v>1005</v>
      </c>
      <c r="AC44" s="5" t="s">
        <v>2745</v>
      </c>
      <c r="AD44" s="5" t="s">
        <v>2746</v>
      </c>
      <c r="AE44" s="8" t="s">
        <v>437</v>
      </c>
    </row>
    <row r="45" spans="3:31" ht="12.95" customHeight="1" x14ac:dyDescent="0.2">
      <c r="D45" s="5" t="s">
        <v>998</v>
      </c>
      <c r="G45" s="28" t="s">
        <v>949</v>
      </c>
      <c r="H45" s="12" t="str">
        <f t="shared" si="5"/>
        <v>Municipality Name</v>
      </c>
      <c r="I45" s="16">
        <v>0</v>
      </c>
      <c r="J45" s="16">
        <v>0</v>
      </c>
      <c r="K45" s="34">
        <v>0</v>
      </c>
      <c r="L45" s="34">
        <v>0</v>
      </c>
      <c r="M45" s="34">
        <v>0</v>
      </c>
      <c r="N45" s="34">
        <v>0</v>
      </c>
      <c r="O45" s="8" t="s">
        <v>1006</v>
      </c>
      <c r="AC45" s="5" t="s">
        <v>2747</v>
      </c>
      <c r="AD45" s="5" t="s">
        <v>2748</v>
      </c>
      <c r="AE45" s="8" t="s">
        <v>438</v>
      </c>
    </row>
    <row r="46" spans="3:31" ht="12.95" customHeight="1" x14ac:dyDescent="0.2">
      <c r="D46" s="5" t="s">
        <v>998</v>
      </c>
      <c r="G46" s="28" t="s">
        <v>951</v>
      </c>
      <c r="H46" s="12" t="str">
        <f t="shared" si="5"/>
        <v>Municipality Name</v>
      </c>
      <c r="I46" s="16">
        <v>0</v>
      </c>
      <c r="J46" s="16">
        <v>0</v>
      </c>
      <c r="K46" s="34">
        <v>0</v>
      </c>
      <c r="L46" s="34">
        <v>0</v>
      </c>
      <c r="M46" s="34">
        <v>0</v>
      </c>
      <c r="N46" s="34">
        <v>0</v>
      </c>
      <c r="O46" s="8" t="s">
        <v>1007</v>
      </c>
      <c r="AC46" s="5" t="s">
        <v>2749</v>
      </c>
      <c r="AD46" s="5" t="s">
        <v>2750</v>
      </c>
      <c r="AE46" s="8" t="s">
        <v>439</v>
      </c>
    </row>
    <row r="47" spans="3:31" ht="12.95" customHeight="1" x14ac:dyDescent="0.2">
      <c r="D47" s="5" t="s">
        <v>998</v>
      </c>
      <c r="G47" s="28" t="s">
        <v>953</v>
      </c>
      <c r="H47" s="12" t="str">
        <f t="shared" si="5"/>
        <v>Municipality Name</v>
      </c>
      <c r="I47" s="16">
        <v>0</v>
      </c>
      <c r="J47" s="16">
        <v>0</v>
      </c>
      <c r="K47" s="34">
        <v>0</v>
      </c>
      <c r="L47" s="34">
        <v>0</v>
      </c>
      <c r="M47" s="34">
        <v>0</v>
      </c>
      <c r="N47" s="34">
        <v>0</v>
      </c>
      <c r="O47" s="8" t="s">
        <v>1008</v>
      </c>
      <c r="AC47" s="5" t="s">
        <v>2751</v>
      </c>
      <c r="AD47" s="5" t="s">
        <v>2752</v>
      </c>
      <c r="AE47" s="8" t="s">
        <v>440</v>
      </c>
    </row>
    <row r="48" spans="3:31" ht="12.95" customHeight="1" x14ac:dyDescent="0.2">
      <c r="D48" s="5" t="s">
        <v>998</v>
      </c>
      <c r="G48" s="28" t="s">
        <v>955</v>
      </c>
      <c r="H48" s="12" t="str">
        <f t="shared" si="5"/>
        <v>Municipality Name</v>
      </c>
      <c r="I48" s="16">
        <v>0</v>
      </c>
      <c r="J48" s="16">
        <v>0</v>
      </c>
      <c r="K48" s="34">
        <v>0</v>
      </c>
      <c r="L48" s="34">
        <v>0</v>
      </c>
      <c r="M48" s="34">
        <v>0</v>
      </c>
      <c r="N48" s="34">
        <v>0</v>
      </c>
      <c r="O48" s="8" t="s">
        <v>1009</v>
      </c>
      <c r="AC48" s="5" t="s">
        <v>2753</v>
      </c>
      <c r="AD48" s="5" t="s">
        <v>2754</v>
      </c>
      <c r="AE48" s="8" t="s">
        <v>441</v>
      </c>
    </row>
    <row r="49" spans="4:31" ht="12.95" customHeight="1" x14ac:dyDescent="0.2">
      <c r="D49" s="5" t="s">
        <v>998</v>
      </c>
      <c r="G49" s="27" t="s">
        <v>957</v>
      </c>
      <c r="H49" s="5" t="s">
        <v>958</v>
      </c>
      <c r="I49" s="16">
        <v>0</v>
      </c>
      <c r="J49" s="16">
        <v>0</v>
      </c>
      <c r="K49" s="34">
        <v>0</v>
      </c>
      <c r="L49" s="34">
        <v>0</v>
      </c>
      <c r="M49" s="34">
        <v>0</v>
      </c>
      <c r="N49" s="34">
        <v>0</v>
      </c>
      <c r="O49" s="8" t="s">
        <v>1010</v>
      </c>
      <c r="AC49" s="5" t="s">
        <v>2755</v>
      </c>
      <c r="AD49" s="5" t="s">
        <v>2756</v>
      </c>
      <c r="AE49" s="8" t="s">
        <v>442</v>
      </c>
    </row>
    <row r="50" spans="4:31" ht="12.95" customHeight="1" x14ac:dyDescent="0.2">
      <c r="D50" s="5" t="s">
        <v>998</v>
      </c>
      <c r="G50" s="29" t="s">
        <v>960</v>
      </c>
      <c r="H50" s="3" t="s">
        <v>961</v>
      </c>
      <c r="I50" s="25">
        <f t="shared" ref="I50:N50" si="6">SUM(I39:I49)</f>
        <v>0</v>
      </c>
      <c r="J50" s="25">
        <f t="shared" si="6"/>
        <v>0</v>
      </c>
      <c r="K50" s="19">
        <f t="shared" si="6"/>
        <v>0</v>
      </c>
      <c r="L50" s="19">
        <f t="shared" si="6"/>
        <v>0</v>
      </c>
      <c r="M50" s="19">
        <f t="shared" si="6"/>
        <v>0</v>
      </c>
      <c r="N50" s="19">
        <f t="shared" si="6"/>
        <v>0</v>
      </c>
      <c r="O50" s="9" t="s">
        <v>1011</v>
      </c>
      <c r="AC50" s="5" t="s">
        <v>2757</v>
      </c>
      <c r="AD50" s="5" t="s">
        <v>2758</v>
      </c>
      <c r="AE50" s="8" t="s">
        <v>443</v>
      </c>
    </row>
    <row r="51" spans="4:31" ht="12.95" customHeight="1" x14ac:dyDescent="0.2">
      <c r="D51" s="5" t="s">
        <v>998</v>
      </c>
      <c r="F51" s="5" t="s">
        <v>963</v>
      </c>
      <c r="G51" s="27" t="s">
        <v>964</v>
      </c>
      <c r="H51" s="7" t="s">
        <v>965</v>
      </c>
      <c r="I51" s="16"/>
      <c r="J51" s="16"/>
      <c r="K51" s="18"/>
      <c r="L51" s="18"/>
      <c r="M51" s="18"/>
      <c r="N51" s="18"/>
      <c r="O51" s="8" t="s">
        <v>1012</v>
      </c>
      <c r="AC51" s="5" t="s">
        <v>2759</v>
      </c>
      <c r="AD51" s="5" t="s">
        <v>2760</v>
      </c>
      <c r="AE51" s="8" t="s">
        <v>444</v>
      </c>
    </row>
    <row r="52" spans="4:31" ht="12.95" customHeight="1" x14ac:dyDescent="0.2">
      <c r="D52" s="5" t="s">
        <v>998</v>
      </c>
      <c r="G52" s="28" t="s">
        <v>967</v>
      </c>
      <c r="H52" s="12" t="str">
        <f t="shared" ref="H52:H61" si="7">IF(G52&lt;"2500","Municipality Name",VLOOKUP(G52,$AC$11:$AD$294,2))</f>
        <v>Municipality Name</v>
      </c>
      <c r="I52" s="16">
        <v>0</v>
      </c>
      <c r="J52" s="16">
        <v>0</v>
      </c>
      <c r="K52" s="34">
        <v>0</v>
      </c>
      <c r="L52" s="34">
        <v>0</v>
      </c>
      <c r="M52" s="34">
        <v>0</v>
      </c>
      <c r="N52" s="34">
        <v>0</v>
      </c>
      <c r="O52" s="8" t="s">
        <v>1013</v>
      </c>
      <c r="AC52" s="5" t="s">
        <v>2761</v>
      </c>
      <c r="AD52" s="5" t="s">
        <v>2762</v>
      </c>
      <c r="AE52" s="8" t="s">
        <v>445</v>
      </c>
    </row>
    <row r="53" spans="4:31" ht="12.95" customHeight="1" x14ac:dyDescent="0.2">
      <c r="D53" s="5" t="s">
        <v>998</v>
      </c>
      <c r="G53" s="28" t="s">
        <v>969</v>
      </c>
      <c r="H53" s="12" t="str">
        <f t="shared" si="7"/>
        <v>Municipality Name</v>
      </c>
      <c r="I53" s="16">
        <v>0</v>
      </c>
      <c r="J53" s="16">
        <v>0</v>
      </c>
      <c r="K53" s="34">
        <v>0</v>
      </c>
      <c r="L53" s="34">
        <v>0</v>
      </c>
      <c r="M53" s="34">
        <v>0</v>
      </c>
      <c r="N53" s="34">
        <v>0</v>
      </c>
      <c r="O53" s="8" t="s">
        <v>1014</v>
      </c>
      <c r="AC53" s="5" t="s">
        <v>2763</v>
      </c>
      <c r="AD53" s="5" t="s">
        <v>2764</v>
      </c>
      <c r="AE53" s="8" t="s">
        <v>446</v>
      </c>
    </row>
    <row r="54" spans="4:31" ht="12.95" customHeight="1" x14ac:dyDescent="0.2">
      <c r="D54" s="5" t="s">
        <v>998</v>
      </c>
      <c r="G54" s="28" t="s">
        <v>971</v>
      </c>
      <c r="H54" s="12" t="str">
        <f t="shared" si="7"/>
        <v>Municipality Name</v>
      </c>
      <c r="I54" s="16">
        <v>0</v>
      </c>
      <c r="J54" s="16">
        <v>0</v>
      </c>
      <c r="K54" s="34">
        <v>0</v>
      </c>
      <c r="L54" s="34">
        <v>0</v>
      </c>
      <c r="M54" s="34">
        <v>0</v>
      </c>
      <c r="N54" s="34">
        <v>0</v>
      </c>
      <c r="O54" s="8" t="s">
        <v>1015</v>
      </c>
      <c r="AC54" s="5" t="s">
        <v>2765</v>
      </c>
      <c r="AD54" s="5" t="s">
        <v>2766</v>
      </c>
      <c r="AE54" s="8" t="s">
        <v>447</v>
      </c>
    </row>
    <row r="55" spans="4:31" ht="12.95" customHeight="1" x14ac:dyDescent="0.2">
      <c r="D55" s="5" t="s">
        <v>998</v>
      </c>
      <c r="G55" s="28" t="s">
        <v>973</v>
      </c>
      <c r="H55" s="12" t="str">
        <f t="shared" si="7"/>
        <v>Municipality Name</v>
      </c>
      <c r="I55" s="16">
        <v>0</v>
      </c>
      <c r="J55" s="16">
        <v>0</v>
      </c>
      <c r="K55" s="34">
        <v>0</v>
      </c>
      <c r="L55" s="34">
        <v>0</v>
      </c>
      <c r="M55" s="34">
        <v>0</v>
      </c>
      <c r="N55" s="34">
        <v>0</v>
      </c>
      <c r="O55" s="8" t="s">
        <v>1016</v>
      </c>
      <c r="AC55" s="5" t="s">
        <v>2767</v>
      </c>
      <c r="AD55" s="5" t="s">
        <v>2768</v>
      </c>
      <c r="AE55" s="8" t="s">
        <v>448</v>
      </c>
    </row>
    <row r="56" spans="4:31" ht="12.95" customHeight="1" x14ac:dyDescent="0.2">
      <c r="D56" s="5" t="s">
        <v>998</v>
      </c>
      <c r="G56" s="28" t="s">
        <v>975</v>
      </c>
      <c r="H56" s="12" t="str">
        <f t="shared" si="7"/>
        <v>Municipality Name</v>
      </c>
      <c r="I56" s="16">
        <v>0</v>
      </c>
      <c r="J56" s="16">
        <v>0</v>
      </c>
      <c r="K56" s="34">
        <v>0</v>
      </c>
      <c r="L56" s="34">
        <v>0</v>
      </c>
      <c r="M56" s="34">
        <v>0</v>
      </c>
      <c r="N56" s="34">
        <v>0</v>
      </c>
      <c r="O56" s="8" t="s">
        <v>1017</v>
      </c>
      <c r="AC56" s="5" t="s">
        <v>2769</v>
      </c>
      <c r="AD56" s="5" t="s">
        <v>2770</v>
      </c>
      <c r="AE56" s="8" t="s">
        <v>449</v>
      </c>
    </row>
    <row r="57" spans="4:31" ht="12.95" customHeight="1" x14ac:dyDescent="0.2">
      <c r="D57" s="5" t="s">
        <v>998</v>
      </c>
      <c r="G57" s="28" t="s">
        <v>977</v>
      </c>
      <c r="H57" s="12" t="str">
        <f t="shared" si="7"/>
        <v>Municipality Name</v>
      </c>
      <c r="I57" s="16">
        <v>0</v>
      </c>
      <c r="J57" s="16">
        <v>0</v>
      </c>
      <c r="K57" s="34">
        <v>0</v>
      </c>
      <c r="L57" s="34">
        <v>0</v>
      </c>
      <c r="M57" s="34">
        <v>0</v>
      </c>
      <c r="N57" s="34">
        <v>0</v>
      </c>
      <c r="O57" s="8" t="s">
        <v>1018</v>
      </c>
      <c r="AC57" s="5" t="s">
        <v>2771</v>
      </c>
      <c r="AD57" s="5" t="s">
        <v>2772</v>
      </c>
      <c r="AE57" s="8" t="s">
        <v>450</v>
      </c>
    </row>
    <row r="58" spans="4:31" ht="12.95" customHeight="1" x14ac:dyDescent="0.2">
      <c r="D58" s="5" t="s">
        <v>998</v>
      </c>
      <c r="G58" s="28" t="s">
        <v>979</v>
      </c>
      <c r="H58" s="12" t="str">
        <f t="shared" si="7"/>
        <v>Municipality Name</v>
      </c>
      <c r="I58" s="16">
        <v>0</v>
      </c>
      <c r="J58" s="16">
        <v>0</v>
      </c>
      <c r="K58" s="34">
        <v>0</v>
      </c>
      <c r="L58" s="34">
        <v>0</v>
      </c>
      <c r="M58" s="34">
        <v>0</v>
      </c>
      <c r="N58" s="34">
        <v>0</v>
      </c>
      <c r="O58" s="8" t="s">
        <v>1019</v>
      </c>
      <c r="AC58" s="5" t="s">
        <v>2773</v>
      </c>
      <c r="AD58" s="5" t="s">
        <v>2774</v>
      </c>
      <c r="AE58" s="8" t="s">
        <v>451</v>
      </c>
    </row>
    <row r="59" spans="4:31" ht="12.95" customHeight="1" x14ac:dyDescent="0.2">
      <c r="D59" s="5" t="s">
        <v>998</v>
      </c>
      <c r="G59" s="28" t="s">
        <v>981</v>
      </c>
      <c r="H59" s="12" t="str">
        <f t="shared" si="7"/>
        <v>Municipality Name</v>
      </c>
      <c r="I59" s="16">
        <v>0</v>
      </c>
      <c r="J59" s="16">
        <v>0</v>
      </c>
      <c r="K59" s="34">
        <v>0</v>
      </c>
      <c r="L59" s="34">
        <v>0</v>
      </c>
      <c r="M59" s="34">
        <v>0</v>
      </c>
      <c r="N59" s="34">
        <v>0</v>
      </c>
      <c r="O59" s="8" t="s">
        <v>1020</v>
      </c>
      <c r="AC59" s="5" t="s">
        <v>2775</v>
      </c>
      <c r="AD59" s="5" t="s">
        <v>2776</v>
      </c>
      <c r="AE59" s="8" t="s">
        <v>452</v>
      </c>
    </row>
    <row r="60" spans="4:31" ht="12.95" customHeight="1" x14ac:dyDescent="0.2">
      <c r="D60" s="5" t="s">
        <v>998</v>
      </c>
      <c r="G60" s="28" t="s">
        <v>983</v>
      </c>
      <c r="H60" s="12" t="str">
        <f t="shared" si="7"/>
        <v>Municipality Name</v>
      </c>
      <c r="I60" s="16">
        <v>0</v>
      </c>
      <c r="J60" s="16">
        <v>0</v>
      </c>
      <c r="K60" s="34">
        <v>0</v>
      </c>
      <c r="L60" s="34">
        <v>0</v>
      </c>
      <c r="M60" s="34">
        <v>0</v>
      </c>
      <c r="N60" s="34">
        <v>0</v>
      </c>
      <c r="O60" s="8" t="s">
        <v>1021</v>
      </c>
      <c r="AC60" s="5" t="s">
        <v>2777</v>
      </c>
      <c r="AD60" s="5" t="s">
        <v>2778</v>
      </c>
      <c r="AE60" s="8" t="s">
        <v>453</v>
      </c>
    </row>
    <row r="61" spans="4:31" ht="12.95" customHeight="1" x14ac:dyDescent="0.2">
      <c r="D61" s="5" t="s">
        <v>998</v>
      </c>
      <c r="G61" s="28" t="s">
        <v>985</v>
      </c>
      <c r="H61" s="12" t="str">
        <f t="shared" si="7"/>
        <v>Municipality Name</v>
      </c>
      <c r="I61" s="16">
        <v>0</v>
      </c>
      <c r="J61" s="16">
        <v>0</v>
      </c>
      <c r="K61" s="34">
        <v>0</v>
      </c>
      <c r="L61" s="34">
        <v>0</v>
      </c>
      <c r="M61" s="34">
        <v>0</v>
      </c>
      <c r="N61" s="34">
        <v>0</v>
      </c>
      <c r="O61" s="8" t="s">
        <v>1022</v>
      </c>
      <c r="AC61" s="5" t="s">
        <v>2779</v>
      </c>
      <c r="AD61" s="5" t="s">
        <v>2780</v>
      </c>
      <c r="AE61" s="8" t="s">
        <v>454</v>
      </c>
    </row>
    <row r="62" spans="4:31" ht="12.95" customHeight="1" x14ac:dyDescent="0.2">
      <c r="D62" s="5" t="s">
        <v>998</v>
      </c>
      <c r="G62" s="27" t="s">
        <v>987</v>
      </c>
      <c r="H62" s="5" t="s">
        <v>988</v>
      </c>
      <c r="I62" s="16">
        <v>0</v>
      </c>
      <c r="J62" s="16">
        <v>0</v>
      </c>
      <c r="K62" s="34">
        <v>0</v>
      </c>
      <c r="L62" s="34">
        <v>0</v>
      </c>
      <c r="M62" s="34">
        <v>0</v>
      </c>
      <c r="N62" s="34">
        <v>0</v>
      </c>
      <c r="O62" s="8" t="s">
        <v>1023</v>
      </c>
      <c r="AC62" s="5" t="s">
        <v>2781</v>
      </c>
      <c r="AD62" s="5" t="s">
        <v>2782</v>
      </c>
      <c r="AE62" s="8" t="s">
        <v>455</v>
      </c>
    </row>
    <row r="63" spans="4:31" ht="12.95" customHeight="1" x14ac:dyDescent="0.2">
      <c r="D63" s="5" t="s">
        <v>998</v>
      </c>
      <c r="G63" s="29" t="s">
        <v>990</v>
      </c>
      <c r="H63" s="3" t="s">
        <v>991</v>
      </c>
      <c r="I63" s="25">
        <f t="shared" ref="I63:N63" si="8">SUM(I52:I62)</f>
        <v>0</v>
      </c>
      <c r="J63" s="25">
        <f t="shared" si="8"/>
        <v>0</v>
      </c>
      <c r="K63" s="19">
        <f t="shared" si="8"/>
        <v>0</v>
      </c>
      <c r="L63" s="19">
        <f t="shared" si="8"/>
        <v>0</v>
      </c>
      <c r="M63" s="19">
        <f t="shared" si="8"/>
        <v>0</v>
      </c>
      <c r="N63" s="19">
        <f t="shared" si="8"/>
        <v>0</v>
      </c>
      <c r="O63" s="9" t="s">
        <v>1024</v>
      </c>
      <c r="AC63" s="5" t="s">
        <v>2783</v>
      </c>
      <c r="AD63" s="5" t="s">
        <v>2784</v>
      </c>
      <c r="AE63" s="8" t="s">
        <v>456</v>
      </c>
    </row>
    <row r="64" spans="4:31" ht="12.95" customHeight="1" x14ac:dyDescent="0.2">
      <c r="D64" s="5" t="s">
        <v>998</v>
      </c>
      <c r="F64" s="3" t="s">
        <v>993</v>
      </c>
      <c r="G64" s="29" t="s">
        <v>994</v>
      </c>
      <c r="H64" s="3" t="s">
        <v>995</v>
      </c>
      <c r="I64" s="25">
        <f t="shared" ref="I64:N64" si="9">+I63+I50</f>
        <v>0</v>
      </c>
      <c r="J64" s="25">
        <f t="shared" si="9"/>
        <v>0</v>
      </c>
      <c r="K64" s="19">
        <f t="shared" si="9"/>
        <v>0</v>
      </c>
      <c r="L64" s="19">
        <f t="shared" si="9"/>
        <v>0</v>
      </c>
      <c r="M64" s="19">
        <f t="shared" si="9"/>
        <v>0</v>
      </c>
      <c r="N64" s="19">
        <f t="shared" si="9"/>
        <v>0</v>
      </c>
      <c r="O64" s="9" t="s">
        <v>1025</v>
      </c>
      <c r="AC64" s="5" t="s">
        <v>2785</v>
      </c>
      <c r="AD64" s="5" t="s">
        <v>2786</v>
      </c>
      <c r="AE64" s="8" t="s">
        <v>457</v>
      </c>
    </row>
    <row r="65" spans="3:31" ht="12.95" customHeight="1" x14ac:dyDescent="0.2">
      <c r="C65" s="5" t="s">
        <v>1026</v>
      </c>
      <c r="D65" s="5" t="s">
        <v>1027</v>
      </c>
      <c r="E65" s="15" t="s">
        <v>2836</v>
      </c>
      <c r="F65" s="5" t="s">
        <v>932</v>
      </c>
      <c r="G65" s="27" t="s">
        <v>933</v>
      </c>
      <c r="H65" s="7" t="s">
        <v>934</v>
      </c>
      <c r="I65" s="16"/>
      <c r="J65" s="16"/>
      <c r="K65" s="18"/>
      <c r="L65" s="18"/>
      <c r="M65" s="18"/>
      <c r="N65" s="18"/>
      <c r="O65" s="8" t="s">
        <v>1028</v>
      </c>
      <c r="AC65" s="5" t="s">
        <v>2787</v>
      </c>
      <c r="AD65" s="5" t="s">
        <v>2788</v>
      </c>
      <c r="AE65" s="8" t="s">
        <v>458</v>
      </c>
    </row>
    <row r="66" spans="3:31" ht="12.95" customHeight="1" x14ac:dyDescent="0.2">
      <c r="D66" s="5" t="s">
        <v>1027</v>
      </c>
      <c r="G66" s="28" t="s">
        <v>936</v>
      </c>
      <c r="H66" s="12" t="s">
        <v>2837</v>
      </c>
      <c r="I66" s="16">
        <v>0</v>
      </c>
      <c r="J66" s="16">
        <v>0</v>
      </c>
      <c r="K66" s="34">
        <v>0</v>
      </c>
      <c r="L66" s="34">
        <v>226009000</v>
      </c>
      <c r="M66" s="34">
        <v>234056000</v>
      </c>
      <c r="N66" s="34">
        <v>242549000</v>
      </c>
      <c r="O66" s="8" t="s">
        <v>1029</v>
      </c>
      <c r="AC66" s="5" t="s">
        <v>2789</v>
      </c>
      <c r="AD66" s="5" t="s">
        <v>2790</v>
      </c>
      <c r="AE66" s="8" t="s">
        <v>459</v>
      </c>
    </row>
    <row r="67" spans="3:31" ht="12.95" customHeight="1" x14ac:dyDescent="0.2">
      <c r="D67" s="5" t="s">
        <v>1027</v>
      </c>
      <c r="G67" s="28" t="s">
        <v>939</v>
      </c>
      <c r="H67" s="12" t="s">
        <v>2838</v>
      </c>
      <c r="I67" s="16">
        <v>0</v>
      </c>
      <c r="J67" s="16">
        <v>0</v>
      </c>
      <c r="K67" s="34">
        <v>0</v>
      </c>
      <c r="L67" s="34">
        <v>2750000</v>
      </c>
      <c r="M67" s="34">
        <v>2250000</v>
      </c>
      <c r="N67" s="34">
        <v>2250000</v>
      </c>
      <c r="O67" s="8" t="s">
        <v>1030</v>
      </c>
      <c r="AC67" s="5" t="s">
        <v>2791</v>
      </c>
      <c r="AD67" s="5" t="s">
        <v>2792</v>
      </c>
      <c r="AE67" s="8" t="s">
        <v>460</v>
      </c>
    </row>
    <row r="68" spans="3:31" ht="12.95" customHeight="1" x14ac:dyDescent="0.2">
      <c r="D68" s="5" t="s">
        <v>1027</v>
      </c>
      <c r="G68" s="28" t="s">
        <v>941</v>
      </c>
      <c r="H68" s="12" t="s">
        <v>2842</v>
      </c>
      <c r="I68" s="16">
        <v>0</v>
      </c>
      <c r="J68" s="16">
        <v>0</v>
      </c>
      <c r="K68" s="34">
        <v>0</v>
      </c>
      <c r="L68" s="34">
        <v>300000</v>
      </c>
      <c r="M68" s="34">
        <v>0</v>
      </c>
      <c r="N68" s="34">
        <v>0</v>
      </c>
      <c r="O68" s="8" t="s">
        <v>1031</v>
      </c>
      <c r="AC68" s="5" t="s">
        <v>2793</v>
      </c>
      <c r="AD68" s="5" t="s">
        <v>2794</v>
      </c>
      <c r="AE68" s="8" t="s">
        <v>461</v>
      </c>
    </row>
    <row r="69" spans="3:31" ht="12.95" customHeight="1" x14ac:dyDescent="0.2">
      <c r="D69" s="5" t="s">
        <v>1027</v>
      </c>
      <c r="G69" s="28" t="s">
        <v>943</v>
      </c>
      <c r="H69" s="12" t="s">
        <v>937</v>
      </c>
      <c r="I69" s="16">
        <v>0</v>
      </c>
      <c r="J69" s="16">
        <v>0</v>
      </c>
      <c r="K69" s="34">
        <v>0</v>
      </c>
      <c r="L69" s="34">
        <v>0</v>
      </c>
      <c r="M69" s="34">
        <v>0</v>
      </c>
      <c r="N69" s="34">
        <v>0</v>
      </c>
      <c r="O69" s="8" t="s">
        <v>1032</v>
      </c>
      <c r="AC69" s="5" t="s">
        <v>2795</v>
      </c>
      <c r="AD69" s="5" t="s">
        <v>2796</v>
      </c>
      <c r="AE69" s="8" t="s">
        <v>462</v>
      </c>
    </row>
    <row r="70" spans="3:31" ht="12.95" customHeight="1" x14ac:dyDescent="0.2">
      <c r="D70" s="5" t="s">
        <v>1027</v>
      </c>
      <c r="G70" s="28" t="s">
        <v>945</v>
      </c>
      <c r="H70" s="12" t="s">
        <v>937</v>
      </c>
      <c r="I70" s="16">
        <v>0</v>
      </c>
      <c r="J70" s="16">
        <v>0</v>
      </c>
      <c r="K70" s="34">
        <v>0</v>
      </c>
      <c r="L70" s="34">
        <v>0</v>
      </c>
      <c r="M70" s="34">
        <v>0</v>
      </c>
      <c r="N70" s="34">
        <v>0</v>
      </c>
      <c r="O70" s="8" t="s">
        <v>1033</v>
      </c>
      <c r="AC70" s="5" t="s">
        <v>2797</v>
      </c>
      <c r="AD70" s="5" t="s">
        <v>2798</v>
      </c>
      <c r="AE70" s="8" t="s">
        <v>463</v>
      </c>
    </row>
    <row r="71" spans="3:31" ht="12.95" customHeight="1" x14ac:dyDescent="0.2">
      <c r="D71" s="5" t="s">
        <v>1027</v>
      </c>
      <c r="G71" s="28" t="s">
        <v>947</v>
      </c>
      <c r="H71" s="12" t="str">
        <f>IF(G71&lt;"2500","Municipality Name",VLOOKUP(G71,$AC$11:$AD$294,2))</f>
        <v>Municipality Name</v>
      </c>
      <c r="I71" s="16">
        <v>0</v>
      </c>
      <c r="J71" s="16">
        <v>0</v>
      </c>
      <c r="K71" s="34">
        <v>0</v>
      </c>
      <c r="L71" s="34">
        <v>0</v>
      </c>
      <c r="M71" s="34">
        <v>0</v>
      </c>
      <c r="N71" s="34">
        <v>0</v>
      </c>
      <c r="O71" s="8" t="s">
        <v>1034</v>
      </c>
      <c r="AC71" s="5" t="s">
        <v>2799</v>
      </c>
      <c r="AD71" s="5" t="s">
        <v>2800</v>
      </c>
      <c r="AE71" s="8" t="s">
        <v>464</v>
      </c>
    </row>
    <row r="72" spans="3:31" ht="12.95" customHeight="1" x14ac:dyDescent="0.2">
      <c r="D72" s="5" t="s">
        <v>1027</v>
      </c>
      <c r="G72" s="28" t="s">
        <v>949</v>
      </c>
      <c r="H72" s="12" t="str">
        <f>IF(G72&lt;"2500","Municipality Name",VLOOKUP(G72,$AC$11:$AD$294,2))</f>
        <v>Municipality Name</v>
      </c>
      <c r="I72" s="16">
        <v>0</v>
      </c>
      <c r="J72" s="16">
        <v>0</v>
      </c>
      <c r="K72" s="34">
        <v>0</v>
      </c>
      <c r="L72" s="34">
        <v>0</v>
      </c>
      <c r="M72" s="34">
        <v>0</v>
      </c>
      <c r="N72" s="34">
        <v>0</v>
      </c>
      <c r="O72" s="8" t="s">
        <v>1035</v>
      </c>
      <c r="AC72" s="5" t="s">
        <v>2801</v>
      </c>
      <c r="AD72" s="5" t="s">
        <v>2802</v>
      </c>
      <c r="AE72" s="8" t="s">
        <v>465</v>
      </c>
    </row>
    <row r="73" spans="3:31" ht="12.95" customHeight="1" x14ac:dyDescent="0.2">
      <c r="D73" s="5" t="s">
        <v>1027</v>
      </c>
      <c r="G73" s="28" t="s">
        <v>951</v>
      </c>
      <c r="H73" s="12" t="str">
        <f>IF(G73&lt;"2500","Municipality Name",VLOOKUP(G73,$AC$11:$AD$294,2))</f>
        <v>Municipality Name</v>
      </c>
      <c r="I73" s="16">
        <v>0</v>
      </c>
      <c r="J73" s="16">
        <v>0</v>
      </c>
      <c r="K73" s="34">
        <v>0</v>
      </c>
      <c r="L73" s="34">
        <v>0</v>
      </c>
      <c r="M73" s="34">
        <v>0</v>
      </c>
      <c r="N73" s="34">
        <v>0</v>
      </c>
      <c r="O73" s="8" t="s">
        <v>1036</v>
      </c>
      <c r="AC73" s="5" t="s">
        <v>2803</v>
      </c>
      <c r="AD73" s="5" t="s">
        <v>2804</v>
      </c>
      <c r="AE73" s="8" t="s">
        <v>466</v>
      </c>
    </row>
    <row r="74" spans="3:31" ht="12.95" customHeight="1" x14ac:dyDescent="0.2">
      <c r="D74" s="5" t="s">
        <v>1027</v>
      </c>
      <c r="G74" s="28" t="s">
        <v>953</v>
      </c>
      <c r="H74" s="12" t="str">
        <f>IF(G74&lt;"2500","Municipality Name",VLOOKUP(G74,$AC$11:$AD$294,2))</f>
        <v>Municipality Name</v>
      </c>
      <c r="I74" s="16">
        <v>0</v>
      </c>
      <c r="J74" s="16">
        <v>0</v>
      </c>
      <c r="K74" s="34">
        <v>0</v>
      </c>
      <c r="L74" s="34">
        <v>0</v>
      </c>
      <c r="M74" s="34">
        <v>0</v>
      </c>
      <c r="N74" s="34">
        <v>0</v>
      </c>
      <c r="O74" s="8" t="s">
        <v>1037</v>
      </c>
      <c r="AC74" s="5" t="s">
        <v>2805</v>
      </c>
      <c r="AD74" s="5" t="s">
        <v>2806</v>
      </c>
      <c r="AE74" s="8" t="s">
        <v>467</v>
      </c>
    </row>
    <row r="75" spans="3:31" ht="12.95" customHeight="1" x14ac:dyDescent="0.2">
      <c r="D75" s="5" t="s">
        <v>1027</v>
      </c>
      <c r="G75" s="28" t="s">
        <v>955</v>
      </c>
      <c r="H75" s="12" t="str">
        <f>IF(G75&lt;"2500","Municipality Name",VLOOKUP(G75,$AC$11:$AD$294,2))</f>
        <v>Municipality Name</v>
      </c>
      <c r="I75" s="16">
        <v>0</v>
      </c>
      <c r="J75" s="16">
        <v>0</v>
      </c>
      <c r="K75" s="34">
        <v>0</v>
      </c>
      <c r="L75" s="34">
        <v>0</v>
      </c>
      <c r="M75" s="34">
        <v>0</v>
      </c>
      <c r="N75" s="34">
        <v>0</v>
      </c>
      <c r="O75" s="8" t="s">
        <v>1038</v>
      </c>
      <c r="AC75" s="5" t="s">
        <v>2807</v>
      </c>
      <c r="AD75" s="5" t="s">
        <v>2808</v>
      </c>
      <c r="AE75" s="8" t="s">
        <v>468</v>
      </c>
    </row>
    <row r="76" spans="3:31" ht="12.95" customHeight="1" x14ac:dyDescent="0.2">
      <c r="D76" s="5" t="s">
        <v>1027</v>
      </c>
      <c r="G76" s="27" t="s">
        <v>957</v>
      </c>
      <c r="H76" s="5" t="s">
        <v>958</v>
      </c>
      <c r="I76" s="16">
        <v>0</v>
      </c>
      <c r="J76" s="16">
        <v>0</v>
      </c>
      <c r="K76" s="34">
        <v>0</v>
      </c>
      <c r="L76" s="34">
        <v>0</v>
      </c>
      <c r="M76" s="34">
        <v>0</v>
      </c>
      <c r="N76" s="34">
        <v>0</v>
      </c>
      <c r="O76" s="8" t="s">
        <v>1039</v>
      </c>
      <c r="AC76" s="5" t="s">
        <v>2809</v>
      </c>
      <c r="AD76" s="5" t="s">
        <v>2810</v>
      </c>
      <c r="AE76" s="8" t="s">
        <v>469</v>
      </c>
    </row>
    <row r="77" spans="3:31" ht="12.95" customHeight="1" x14ac:dyDescent="0.2">
      <c r="D77" s="5" t="s">
        <v>1027</v>
      </c>
      <c r="G77" s="29" t="s">
        <v>960</v>
      </c>
      <c r="H77" s="3" t="s">
        <v>961</v>
      </c>
      <c r="I77" s="25">
        <f t="shared" ref="I77:N77" si="10">SUM(I66:I76)</f>
        <v>0</v>
      </c>
      <c r="J77" s="25">
        <f t="shared" si="10"/>
        <v>0</v>
      </c>
      <c r="K77" s="19">
        <f t="shared" si="10"/>
        <v>0</v>
      </c>
      <c r="L77" s="19">
        <f t="shared" si="10"/>
        <v>229059000</v>
      </c>
      <c r="M77" s="19">
        <f t="shared" si="10"/>
        <v>236306000</v>
      </c>
      <c r="N77" s="19">
        <f t="shared" si="10"/>
        <v>244799000</v>
      </c>
      <c r="O77" s="9" t="s">
        <v>1040</v>
      </c>
      <c r="AC77" s="5" t="s">
        <v>2811</v>
      </c>
      <c r="AD77" s="5" t="s">
        <v>2812</v>
      </c>
      <c r="AE77" s="8" t="s">
        <v>470</v>
      </c>
    </row>
    <row r="78" spans="3:31" ht="12.95" customHeight="1" x14ac:dyDescent="0.2">
      <c r="D78" s="5" t="s">
        <v>1027</v>
      </c>
      <c r="F78" s="5" t="s">
        <v>963</v>
      </c>
      <c r="G78" s="27" t="s">
        <v>964</v>
      </c>
      <c r="H78" s="7" t="s">
        <v>965</v>
      </c>
      <c r="I78" s="16"/>
      <c r="J78" s="16"/>
      <c r="K78" s="18"/>
      <c r="L78" s="18"/>
      <c r="M78" s="18"/>
      <c r="N78" s="18"/>
      <c r="O78" s="8" t="s">
        <v>1041</v>
      </c>
      <c r="AC78" s="5" t="s">
        <v>2813</v>
      </c>
      <c r="AD78" s="5" t="s">
        <v>2814</v>
      </c>
      <c r="AE78" s="8" t="s">
        <v>471</v>
      </c>
    </row>
    <row r="79" spans="3:31" ht="12.95" customHeight="1" x14ac:dyDescent="0.2">
      <c r="D79" s="5" t="s">
        <v>1027</v>
      </c>
      <c r="G79" s="28" t="s">
        <v>967</v>
      </c>
      <c r="H79" s="12" t="str">
        <f t="shared" ref="H79:H88" si="11">IF(G79&lt;"2500","Municipality Name",VLOOKUP(G79,$AC$11:$AD$294,2))</f>
        <v>Municipality Name</v>
      </c>
      <c r="I79" s="16">
        <v>0</v>
      </c>
      <c r="J79" s="16">
        <v>0</v>
      </c>
      <c r="K79" s="34">
        <v>0</v>
      </c>
      <c r="L79" s="34">
        <v>0</v>
      </c>
      <c r="M79" s="34">
        <v>0</v>
      </c>
      <c r="N79" s="34">
        <v>0</v>
      </c>
      <c r="O79" s="8" t="s">
        <v>1042</v>
      </c>
      <c r="AC79" s="5" t="s">
        <v>2815</v>
      </c>
      <c r="AD79" s="5" t="s">
        <v>2816</v>
      </c>
      <c r="AE79" s="8" t="s">
        <v>472</v>
      </c>
    </row>
    <row r="80" spans="3:31" ht="12.95" customHeight="1" x14ac:dyDescent="0.2">
      <c r="D80" s="5" t="s">
        <v>1027</v>
      </c>
      <c r="G80" s="28" t="s">
        <v>969</v>
      </c>
      <c r="H80" s="12" t="str">
        <f t="shared" si="11"/>
        <v>Municipality Name</v>
      </c>
      <c r="I80" s="16">
        <v>0</v>
      </c>
      <c r="J80" s="16">
        <v>0</v>
      </c>
      <c r="K80" s="34">
        <v>0</v>
      </c>
      <c r="L80" s="34">
        <v>0</v>
      </c>
      <c r="M80" s="34">
        <v>0</v>
      </c>
      <c r="N80" s="34">
        <v>0</v>
      </c>
      <c r="O80" s="8" t="s">
        <v>1043</v>
      </c>
      <c r="AC80" s="5" t="s">
        <v>2817</v>
      </c>
      <c r="AD80" s="5" t="s">
        <v>2818</v>
      </c>
      <c r="AE80" s="8" t="s">
        <v>473</v>
      </c>
    </row>
    <row r="81" spans="3:31" ht="12.95" customHeight="1" x14ac:dyDescent="0.2">
      <c r="D81" s="5" t="s">
        <v>1027</v>
      </c>
      <c r="G81" s="28" t="s">
        <v>971</v>
      </c>
      <c r="H81" s="12" t="str">
        <f t="shared" si="11"/>
        <v>Municipality Name</v>
      </c>
      <c r="I81" s="16">
        <v>0</v>
      </c>
      <c r="J81" s="16">
        <v>0</v>
      </c>
      <c r="K81" s="34">
        <v>0</v>
      </c>
      <c r="L81" s="34">
        <v>0</v>
      </c>
      <c r="M81" s="34">
        <v>0</v>
      </c>
      <c r="N81" s="34">
        <v>0</v>
      </c>
      <c r="O81" s="8" t="s">
        <v>1044</v>
      </c>
      <c r="AC81" s="5" t="s">
        <v>2819</v>
      </c>
      <c r="AD81" s="5" t="s">
        <v>2820</v>
      </c>
      <c r="AE81" s="8" t="s">
        <v>474</v>
      </c>
    </row>
    <row r="82" spans="3:31" ht="12.95" customHeight="1" x14ac:dyDescent="0.2">
      <c r="D82" s="5" t="s">
        <v>1027</v>
      </c>
      <c r="G82" s="28" t="s">
        <v>973</v>
      </c>
      <c r="H82" s="12" t="str">
        <f t="shared" si="11"/>
        <v>Municipality Name</v>
      </c>
      <c r="I82" s="16">
        <v>0</v>
      </c>
      <c r="J82" s="16">
        <v>0</v>
      </c>
      <c r="K82" s="34">
        <v>0</v>
      </c>
      <c r="L82" s="34">
        <v>0</v>
      </c>
      <c r="M82" s="34">
        <v>0</v>
      </c>
      <c r="N82" s="34">
        <v>0</v>
      </c>
      <c r="O82" s="8" t="s">
        <v>1045</v>
      </c>
      <c r="AC82" s="5" t="s">
        <v>2821</v>
      </c>
      <c r="AD82" s="5" t="s">
        <v>2822</v>
      </c>
      <c r="AE82" s="8" t="s">
        <v>475</v>
      </c>
    </row>
    <row r="83" spans="3:31" ht="12.95" customHeight="1" x14ac:dyDescent="0.2">
      <c r="D83" s="5" t="s">
        <v>1027</v>
      </c>
      <c r="G83" s="28" t="s">
        <v>975</v>
      </c>
      <c r="H83" s="12" t="str">
        <f t="shared" si="11"/>
        <v>Municipality Name</v>
      </c>
      <c r="I83" s="16">
        <v>0</v>
      </c>
      <c r="J83" s="16">
        <v>0</v>
      </c>
      <c r="K83" s="34">
        <v>0</v>
      </c>
      <c r="L83" s="34">
        <v>0</v>
      </c>
      <c r="M83" s="34">
        <v>0</v>
      </c>
      <c r="N83" s="34">
        <v>0</v>
      </c>
      <c r="O83" s="8" t="s">
        <v>1046</v>
      </c>
      <c r="AC83" s="5" t="s">
        <v>2823</v>
      </c>
      <c r="AD83" s="5" t="s">
        <v>2824</v>
      </c>
      <c r="AE83" s="8" t="s">
        <v>476</v>
      </c>
    </row>
    <row r="84" spans="3:31" ht="12.95" customHeight="1" x14ac:dyDescent="0.2">
      <c r="D84" s="5" t="s">
        <v>1027</v>
      </c>
      <c r="G84" s="28" t="s">
        <v>977</v>
      </c>
      <c r="H84" s="12" t="str">
        <f t="shared" si="11"/>
        <v>Municipality Name</v>
      </c>
      <c r="I84" s="16">
        <v>0</v>
      </c>
      <c r="J84" s="16">
        <v>0</v>
      </c>
      <c r="K84" s="34">
        <v>0</v>
      </c>
      <c r="L84" s="34">
        <v>0</v>
      </c>
      <c r="M84" s="34">
        <v>0</v>
      </c>
      <c r="N84" s="34">
        <v>0</v>
      </c>
      <c r="O84" s="8" t="s">
        <v>1047</v>
      </c>
      <c r="AC84" s="5" t="s">
        <v>2825</v>
      </c>
      <c r="AD84" s="5" t="s">
        <v>2826</v>
      </c>
      <c r="AE84" s="8" t="s">
        <v>477</v>
      </c>
    </row>
    <row r="85" spans="3:31" ht="12.95" customHeight="1" x14ac:dyDescent="0.2">
      <c r="D85" s="5" t="s">
        <v>1027</v>
      </c>
      <c r="G85" s="28" t="s">
        <v>979</v>
      </c>
      <c r="H85" s="12" t="str">
        <f t="shared" si="11"/>
        <v>Municipality Name</v>
      </c>
      <c r="I85" s="16">
        <v>0</v>
      </c>
      <c r="J85" s="16">
        <v>0</v>
      </c>
      <c r="K85" s="34">
        <v>0</v>
      </c>
      <c r="L85" s="34">
        <v>0</v>
      </c>
      <c r="M85" s="34">
        <v>0</v>
      </c>
      <c r="N85" s="34">
        <v>0</v>
      </c>
      <c r="O85" s="8" t="s">
        <v>1048</v>
      </c>
      <c r="AC85" s="5" t="s">
        <v>2827</v>
      </c>
      <c r="AD85" s="5" t="s">
        <v>2828</v>
      </c>
      <c r="AE85" s="8" t="s">
        <v>478</v>
      </c>
    </row>
    <row r="86" spans="3:31" ht="12.95" customHeight="1" x14ac:dyDescent="0.2">
      <c r="D86" s="5" t="s">
        <v>1027</v>
      </c>
      <c r="G86" s="28" t="s">
        <v>981</v>
      </c>
      <c r="H86" s="12" t="str">
        <f t="shared" si="11"/>
        <v>Municipality Name</v>
      </c>
      <c r="I86" s="16">
        <v>0</v>
      </c>
      <c r="J86" s="16">
        <v>0</v>
      </c>
      <c r="K86" s="34">
        <v>0</v>
      </c>
      <c r="L86" s="34">
        <v>0</v>
      </c>
      <c r="M86" s="34">
        <v>0</v>
      </c>
      <c r="N86" s="34">
        <v>0</v>
      </c>
      <c r="O86" s="8" t="s">
        <v>1049</v>
      </c>
      <c r="AC86" s="5" t="s">
        <v>2829</v>
      </c>
      <c r="AD86" s="5" t="s">
        <v>2830</v>
      </c>
      <c r="AE86" s="8" t="s">
        <v>479</v>
      </c>
    </row>
    <row r="87" spans="3:31" ht="12.95" customHeight="1" x14ac:dyDescent="0.2">
      <c r="D87" s="5" t="s">
        <v>1027</v>
      </c>
      <c r="G87" s="28" t="s">
        <v>983</v>
      </c>
      <c r="H87" s="12" t="str">
        <f t="shared" si="11"/>
        <v>Municipality Name</v>
      </c>
      <c r="I87" s="16">
        <v>0</v>
      </c>
      <c r="J87" s="16">
        <v>0</v>
      </c>
      <c r="K87" s="34">
        <v>0</v>
      </c>
      <c r="L87" s="34">
        <v>0</v>
      </c>
      <c r="M87" s="34">
        <v>0</v>
      </c>
      <c r="N87" s="34">
        <v>0</v>
      </c>
      <c r="O87" s="8" t="s">
        <v>1050</v>
      </c>
      <c r="AC87" s="5" t="s">
        <v>2831</v>
      </c>
      <c r="AD87" s="5" t="s">
        <v>2832</v>
      </c>
      <c r="AE87" s="8" t="s">
        <v>480</v>
      </c>
    </row>
    <row r="88" spans="3:31" ht="12.95" customHeight="1" x14ac:dyDescent="0.2">
      <c r="D88" s="5" t="s">
        <v>1027</v>
      </c>
      <c r="G88" s="28" t="s">
        <v>985</v>
      </c>
      <c r="H88" s="12" t="str">
        <f t="shared" si="11"/>
        <v>Municipality Name</v>
      </c>
      <c r="I88" s="16">
        <v>0</v>
      </c>
      <c r="J88" s="16">
        <v>0</v>
      </c>
      <c r="K88" s="34">
        <v>0</v>
      </c>
      <c r="L88" s="34">
        <v>0</v>
      </c>
      <c r="M88" s="34">
        <v>0</v>
      </c>
      <c r="N88" s="34">
        <v>0</v>
      </c>
      <c r="O88" s="8" t="s">
        <v>1051</v>
      </c>
      <c r="AC88" s="5" t="s">
        <v>2833</v>
      </c>
      <c r="AD88" s="5" t="s">
        <v>2834</v>
      </c>
      <c r="AE88" s="8" t="s">
        <v>481</v>
      </c>
    </row>
    <row r="89" spans="3:31" ht="12.95" customHeight="1" x14ac:dyDescent="0.2">
      <c r="D89" s="5" t="s">
        <v>1027</v>
      </c>
      <c r="G89" s="27" t="s">
        <v>987</v>
      </c>
      <c r="H89" s="5" t="s">
        <v>988</v>
      </c>
      <c r="I89" s="16">
        <v>0</v>
      </c>
      <c r="J89" s="16">
        <v>0</v>
      </c>
      <c r="K89" s="34">
        <v>0</v>
      </c>
      <c r="L89" s="34">
        <v>0</v>
      </c>
      <c r="M89" s="34">
        <v>0</v>
      </c>
      <c r="N89" s="34">
        <v>0</v>
      </c>
      <c r="O89" s="8" t="s">
        <v>1052</v>
      </c>
      <c r="AC89" s="5" t="s">
        <v>2835</v>
      </c>
      <c r="AD89" s="5" t="s">
        <v>0</v>
      </c>
      <c r="AE89" s="8" t="s">
        <v>482</v>
      </c>
    </row>
    <row r="90" spans="3:31" ht="12.95" customHeight="1" x14ac:dyDescent="0.2">
      <c r="D90" s="5" t="s">
        <v>1027</v>
      </c>
      <c r="G90" s="29" t="s">
        <v>990</v>
      </c>
      <c r="H90" s="3" t="s">
        <v>991</v>
      </c>
      <c r="I90" s="25">
        <f t="shared" ref="I90:N90" si="12">SUM(I79:I89)</f>
        <v>0</v>
      </c>
      <c r="J90" s="25">
        <f t="shared" si="12"/>
        <v>0</v>
      </c>
      <c r="K90" s="19">
        <f t="shared" si="12"/>
        <v>0</v>
      </c>
      <c r="L90" s="19">
        <f t="shared" si="12"/>
        <v>0</v>
      </c>
      <c r="M90" s="19">
        <f t="shared" si="12"/>
        <v>0</v>
      </c>
      <c r="N90" s="19">
        <f t="shared" si="12"/>
        <v>0</v>
      </c>
      <c r="O90" s="9" t="s">
        <v>1053</v>
      </c>
      <c r="AC90" s="5" t="s">
        <v>1</v>
      </c>
      <c r="AD90" s="5" t="s">
        <v>2</v>
      </c>
      <c r="AE90" s="8" t="s">
        <v>483</v>
      </c>
    </row>
    <row r="91" spans="3:31" ht="12.95" customHeight="1" x14ac:dyDescent="0.2">
      <c r="D91" s="5" t="s">
        <v>1027</v>
      </c>
      <c r="F91" s="3" t="s">
        <v>993</v>
      </c>
      <c r="G91" s="29" t="s">
        <v>994</v>
      </c>
      <c r="H91" s="3" t="s">
        <v>995</v>
      </c>
      <c r="I91" s="25">
        <f t="shared" ref="I91:N91" si="13">+I90+I77</f>
        <v>0</v>
      </c>
      <c r="J91" s="25">
        <f t="shared" si="13"/>
        <v>0</v>
      </c>
      <c r="K91" s="19">
        <f t="shared" si="13"/>
        <v>0</v>
      </c>
      <c r="L91" s="19">
        <f t="shared" si="13"/>
        <v>229059000</v>
      </c>
      <c r="M91" s="19">
        <f t="shared" si="13"/>
        <v>236306000</v>
      </c>
      <c r="N91" s="19">
        <f t="shared" si="13"/>
        <v>244799000</v>
      </c>
      <c r="O91" s="9" t="s">
        <v>1054</v>
      </c>
      <c r="AC91" s="5" t="s">
        <v>3</v>
      </c>
      <c r="AD91" s="5" t="s">
        <v>4</v>
      </c>
      <c r="AE91" s="8" t="s">
        <v>484</v>
      </c>
    </row>
    <row r="92" spans="3:31" ht="12.95" customHeight="1" x14ac:dyDescent="0.2">
      <c r="C92" s="5" t="s">
        <v>1055</v>
      </c>
      <c r="D92" s="5" t="s">
        <v>1056</v>
      </c>
      <c r="E92" s="15" t="s">
        <v>2836</v>
      </c>
      <c r="F92" s="5" t="s">
        <v>932</v>
      </c>
      <c r="G92" s="27" t="s">
        <v>933</v>
      </c>
      <c r="H92" s="7" t="s">
        <v>934</v>
      </c>
      <c r="I92" s="16"/>
      <c r="J92" s="16"/>
      <c r="K92" s="18"/>
      <c r="L92" s="18"/>
      <c r="M92" s="18"/>
      <c r="N92" s="18"/>
      <c r="O92" s="8" t="s">
        <v>1057</v>
      </c>
      <c r="AC92" s="5" t="s">
        <v>5</v>
      </c>
      <c r="AD92" s="5" t="s">
        <v>6</v>
      </c>
      <c r="AE92" s="8" t="s">
        <v>485</v>
      </c>
    </row>
    <row r="93" spans="3:31" ht="12.95" customHeight="1" x14ac:dyDescent="0.2">
      <c r="D93" s="5" t="s">
        <v>1056</v>
      </c>
      <c r="G93" s="28" t="s">
        <v>936</v>
      </c>
      <c r="H93" s="12" t="str">
        <f>IF(G93&lt;"2500","Municipality Name",VLOOKUP(G93,$AC$11:$AD$294,2))</f>
        <v>Municipality Name</v>
      </c>
      <c r="I93" s="16">
        <v>0</v>
      </c>
      <c r="J93" s="16">
        <v>0</v>
      </c>
      <c r="K93" s="34">
        <v>0</v>
      </c>
      <c r="L93" s="34">
        <v>0</v>
      </c>
      <c r="M93" s="34">
        <v>0</v>
      </c>
      <c r="N93" s="34">
        <v>0</v>
      </c>
      <c r="O93" s="8" t="s">
        <v>1058</v>
      </c>
      <c r="AC93" s="5" t="s">
        <v>7</v>
      </c>
      <c r="AD93" s="5" t="s">
        <v>8</v>
      </c>
      <c r="AE93" s="8" t="s">
        <v>486</v>
      </c>
    </row>
    <row r="94" spans="3:31" ht="12.95" customHeight="1" x14ac:dyDescent="0.2">
      <c r="D94" s="5" t="s">
        <v>1056</v>
      </c>
      <c r="G94" s="28" t="s">
        <v>939</v>
      </c>
      <c r="H94" s="12" t="str">
        <f t="shared" ref="H94:H102" si="14">IF(G94&lt;"2500","Municipality Name",VLOOKUP(G94,$AC$11:$AD$294,2))</f>
        <v>Municipality Name</v>
      </c>
      <c r="I94" s="16">
        <v>0</v>
      </c>
      <c r="J94" s="16">
        <v>0</v>
      </c>
      <c r="K94" s="34">
        <v>0</v>
      </c>
      <c r="L94" s="34">
        <v>0</v>
      </c>
      <c r="M94" s="34">
        <v>0</v>
      </c>
      <c r="N94" s="34">
        <v>0</v>
      </c>
      <c r="O94" s="8" t="s">
        <v>1059</v>
      </c>
      <c r="AC94" s="5" t="s">
        <v>9</v>
      </c>
      <c r="AD94" s="5" t="s">
        <v>10</v>
      </c>
      <c r="AE94" s="8" t="s">
        <v>487</v>
      </c>
    </row>
    <row r="95" spans="3:31" ht="12.95" customHeight="1" x14ac:dyDescent="0.2">
      <c r="D95" s="5" t="s">
        <v>1056</v>
      </c>
      <c r="G95" s="28" t="s">
        <v>941</v>
      </c>
      <c r="H95" s="12" t="str">
        <f t="shared" si="14"/>
        <v>Municipality Name</v>
      </c>
      <c r="I95" s="16">
        <v>0</v>
      </c>
      <c r="J95" s="16">
        <v>0</v>
      </c>
      <c r="K95" s="34">
        <v>0</v>
      </c>
      <c r="L95" s="34">
        <v>0</v>
      </c>
      <c r="M95" s="34">
        <v>0</v>
      </c>
      <c r="N95" s="34">
        <v>0</v>
      </c>
      <c r="O95" s="8" t="s">
        <v>1060</v>
      </c>
      <c r="AC95" s="5" t="s">
        <v>11</v>
      </c>
      <c r="AD95" s="5" t="s">
        <v>12</v>
      </c>
      <c r="AE95" s="8" t="s">
        <v>488</v>
      </c>
    </row>
    <row r="96" spans="3:31" ht="12.95" customHeight="1" x14ac:dyDescent="0.2">
      <c r="D96" s="5" t="s">
        <v>1056</v>
      </c>
      <c r="G96" s="28" t="s">
        <v>943</v>
      </c>
      <c r="H96" s="12" t="str">
        <f t="shared" si="14"/>
        <v>Municipality Name</v>
      </c>
      <c r="I96" s="16">
        <v>0</v>
      </c>
      <c r="J96" s="16">
        <v>0</v>
      </c>
      <c r="K96" s="34">
        <v>0</v>
      </c>
      <c r="L96" s="34">
        <v>0</v>
      </c>
      <c r="M96" s="34">
        <v>0</v>
      </c>
      <c r="N96" s="34">
        <v>0</v>
      </c>
      <c r="O96" s="8" t="s">
        <v>1061</v>
      </c>
      <c r="AC96" s="5" t="s">
        <v>13</v>
      </c>
      <c r="AD96" s="5" t="s">
        <v>14</v>
      </c>
      <c r="AE96" s="8" t="s">
        <v>489</v>
      </c>
    </row>
    <row r="97" spans="4:31" ht="12.95" customHeight="1" x14ac:dyDescent="0.2">
      <c r="D97" s="5" t="s">
        <v>1056</v>
      </c>
      <c r="G97" s="28" t="s">
        <v>945</v>
      </c>
      <c r="H97" s="12" t="str">
        <f t="shared" si="14"/>
        <v>Municipality Name</v>
      </c>
      <c r="I97" s="16">
        <v>0</v>
      </c>
      <c r="J97" s="16">
        <v>0</v>
      </c>
      <c r="K97" s="34">
        <v>0</v>
      </c>
      <c r="L97" s="34">
        <v>0</v>
      </c>
      <c r="M97" s="34">
        <v>0</v>
      </c>
      <c r="N97" s="34">
        <v>0</v>
      </c>
      <c r="O97" s="8" t="s">
        <v>1062</v>
      </c>
      <c r="AC97" s="5" t="s">
        <v>15</v>
      </c>
      <c r="AD97" s="5" t="s">
        <v>16</v>
      </c>
      <c r="AE97" s="8" t="s">
        <v>490</v>
      </c>
    </row>
    <row r="98" spans="4:31" ht="12.95" customHeight="1" x14ac:dyDescent="0.2">
      <c r="D98" s="5" t="s">
        <v>1056</v>
      </c>
      <c r="G98" s="28" t="s">
        <v>947</v>
      </c>
      <c r="H98" s="12" t="str">
        <f t="shared" si="14"/>
        <v>Municipality Name</v>
      </c>
      <c r="I98" s="16">
        <v>0</v>
      </c>
      <c r="J98" s="16">
        <v>0</v>
      </c>
      <c r="K98" s="34">
        <v>0</v>
      </c>
      <c r="L98" s="34">
        <v>0</v>
      </c>
      <c r="M98" s="34">
        <v>0</v>
      </c>
      <c r="N98" s="34">
        <v>0</v>
      </c>
      <c r="O98" s="8" t="s">
        <v>1063</v>
      </c>
      <c r="AC98" s="5" t="s">
        <v>17</v>
      </c>
      <c r="AD98" s="5" t="s">
        <v>18</v>
      </c>
      <c r="AE98" s="8" t="s">
        <v>491</v>
      </c>
    </row>
    <row r="99" spans="4:31" ht="12.95" customHeight="1" x14ac:dyDescent="0.2">
      <c r="D99" s="5" t="s">
        <v>1056</v>
      </c>
      <c r="G99" s="28" t="s">
        <v>949</v>
      </c>
      <c r="H99" s="12" t="str">
        <f t="shared" si="14"/>
        <v>Municipality Name</v>
      </c>
      <c r="I99" s="16">
        <v>0</v>
      </c>
      <c r="J99" s="16">
        <v>0</v>
      </c>
      <c r="K99" s="34">
        <v>0</v>
      </c>
      <c r="L99" s="34">
        <v>0</v>
      </c>
      <c r="M99" s="34">
        <v>0</v>
      </c>
      <c r="N99" s="34">
        <v>0</v>
      </c>
      <c r="O99" s="8" t="s">
        <v>1064</v>
      </c>
      <c r="AC99" s="5" t="s">
        <v>19</v>
      </c>
      <c r="AD99" s="5" t="s">
        <v>20</v>
      </c>
      <c r="AE99" s="8" t="s">
        <v>492</v>
      </c>
    </row>
    <row r="100" spans="4:31" ht="12.95" customHeight="1" x14ac:dyDescent="0.2">
      <c r="D100" s="5" t="s">
        <v>1056</v>
      </c>
      <c r="G100" s="28" t="s">
        <v>951</v>
      </c>
      <c r="H100" s="12" t="str">
        <f t="shared" si="14"/>
        <v>Municipality Name</v>
      </c>
      <c r="I100" s="16">
        <v>0</v>
      </c>
      <c r="J100" s="16">
        <v>0</v>
      </c>
      <c r="K100" s="34">
        <v>0</v>
      </c>
      <c r="L100" s="34">
        <v>0</v>
      </c>
      <c r="M100" s="34">
        <v>0</v>
      </c>
      <c r="N100" s="34">
        <v>0</v>
      </c>
      <c r="O100" s="8" t="s">
        <v>1065</v>
      </c>
      <c r="AC100" s="5" t="s">
        <v>21</v>
      </c>
      <c r="AD100" s="5" t="s">
        <v>22</v>
      </c>
      <c r="AE100" s="8" t="s">
        <v>493</v>
      </c>
    </row>
    <row r="101" spans="4:31" ht="12.95" customHeight="1" x14ac:dyDescent="0.2">
      <c r="D101" s="5" t="s">
        <v>1056</v>
      </c>
      <c r="G101" s="28" t="s">
        <v>953</v>
      </c>
      <c r="H101" s="12" t="str">
        <f t="shared" si="14"/>
        <v>Municipality Name</v>
      </c>
      <c r="I101" s="16">
        <v>0</v>
      </c>
      <c r="J101" s="16">
        <v>0</v>
      </c>
      <c r="K101" s="34">
        <v>0</v>
      </c>
      <c r="L101" s="34">
        <v>0</v>
      </c>
      <c r="M101" s="34">
        <v>0</v>
      </c>
      <c r="N101" s="34">
        <v>0</v>
      </c>
      <c r="O101" s="8" t="s">
        <v>1066</v>
      </c>
      <c r="AC101" s="5" t="s">
        <v>23</v>
      </c>
      <c r="AD101" s="5" t="s">
        <v>24</v>
      </c>
      <c r="AE101" s="8" t="s">
        <v>494</v>
      </c>
    </row>
    <row r="102" spans="4:31" ht="12.95" customHeight="1" x14ac:dyDescent="0.2">
      <c r="D102" s="5" t="s">
        <v>1056</v>
      </c>
      <c r="G102" s="28" t="s">
        <v>955</v>
      </c>
      <c r="H102" s="12" t="str">
        <f t="shared" si="14"/>
        <v>Municipality Name</v>
      </c>
      <c r="I102" s="16">
        <v>0</v>
      </c>
      <c r="J102" s="16">
        <v>0</v>
      </c>
      <c r="K102" s="34">
        <v>0</v>
      </c>
      <c r="L102" s="34">
        <v>0</v>
      </c>
      <c r="M102" s="34">
        <v>0</v>
      </c>
      <c r="N102" s="34">
        <v>0</v>
      </c>
      <c r="O102" s="8" t="s">
        <v>1067</v>
      </c>
      <c r="AC102" s="5" t="s">
        <v>25</v>
      </c>
      <c r="AD102" s="5" t="s">
        <v>26</v>
      </c>
      <c r="AE102" s="8" t="s">
        <v>495</v>
      </c>
    </row>
    <row r="103" spans="4:31" ht="12.95" customHeight="1" x14ac:dyDescent="0.2">
      <c r="D103" s="5" t="s">
        <v>1056</v>
      </c>
      <c r="G103" s="27" t="s">
        <v>957</v>
      </c>
      <c r="H103" s="5" t="s">
        <v>958</v>
      </c>
      <c r="I103" s="16">
        <v>0</v>
      </c>
      <c r="J103" s="16">
        <v>0</v>
      </c>
      <c r="K103" s="34">
        <v>0</v>
      </c>
      <c r="L103" s="34">
        <v>0</v>
      </c>
      <c r="M103" s="34">
        <v>0</v>
      </c>
      <c r="N103" s="34">
        <v>0</v>
      </c>
      <c r="O103" s="8" t="s">
        <v>1068</v>
      </c>
      <c r="AC103" s="5" t="s">
        <v>27</v>
      </c>
      <c r="AD103" s="5" t="s">
        <v>28</v>
      </c>
      <c r="AE103" s="8" t="s">
        <v>496</v>
      </c>
    </row>
    <row r="104" spans="4:31" ht="12.95" customHeight="1" x14ac:dyDescent="0.2">
      <c r="D104" s="5" t="s">
        <v>1056</v>
      </c>
      <c r="G104" s="29" t="s">
        <v>960</v>
      </c>
      <c r="H104" s="3" t="s">
        <v>961</v>
      </c>
      <c r="I104" s="25">
        <f t="shared" ref="I104:N104" si="15">SUM(I93:I103)</f>
        <v>0</v>
      </c>
      <c r="J104" s="25">
        <f t="shared" si="15"/>
        <v>0</v>
      </c>
      <c r="K104" s="19">
        <f t="shared" si="15"/>
        <v>0</v>
      </c>
      <c r="L104" s="19">
        <f t="shared" si="15"/>
        <v>0</v>
      </c>
      <c r="M104" s="19">
        <f t="shared" si="15"/>
        <v>0</v>
      </c>
      <c r="N104" s="19">
        <f t="shared" si="15"/>
        <v>0</v>
      </c>
      <c r="O104" s="9" t="s">
        <v>1069</v>
      </c>
      <c r="AC104" s="5" t="s">
        <v>29</v>
      </c>
      <c r="AD104" s="5" t="s">
        <v>30</v>
      </c>
      <c r="AE104" s="8" t="s">
        <v>497</v>
      </c>
    </row>
    <row r="105" spans="4:31" ht="12.95" customHeight="1" x14ac:dyDescent="0.2">
      <c r="D105" s="5" t="s">
        <v>1056</v>
      </c>
      <c r="F105" s="5" t="s">
        <v>963</v>
      </c>
      <c r="G105" s="27" t="s">
        <v>964</v>
      </c>
      <c r="H105" s="7" t="s">
        <v>965</v>
      </c>
      <c r="I105" s="16"/>
      <c r="J105" s="16"/>
      <c r="K105" s="18"/>
      <c r="L105" s="18"/>
      <c r="M105" s="18"/>
      <c r="N105" s="18"/>
      <c r="O105" s="8" t="s">
        <v>1070</v>
      </c>
      <c r="AC105" s="5" t="s">
        <v>31</v>
      </c>
      <c r="AD105" s="5" t="s">
        <v>32</v>
      </c>
      <c r="AE105" s="8" t="s">
        <v>498</v>
      </c>
    </row>
    <row r="106" spans="4:31" ht="12.95" customHeight="1" x14ac:dyDescent="0.2">
      <c r="D106" s="5" t="s">
        <v>1056</v>
      </c>
      <c r="G106" s="28" t="s">
        <v>967</v>
      </c>
      <c r="H106" s="12" t="str">
        <f t="shared" ref="H106:H115" si="16">IF(G106&lt;"2500","Municipality Name",VLOOKUP(G106,$AC$11:$AD$294,2))</f>
        <v>Municipality Name</v>
      </c>
      <c r="I106" s="16">
        <v>0</v>
      </c>
      <c r="J106" s="16">
        <v>0</v>
      </c>
      <c r="K106" s="34">
        <v>0</v>
      </c>
      <c r="L106" s="34">
        <v>0</v>
      </c>
      <c r="M106" s="34">
        <v>0</v>
      </c>
      <c r="N106" s="34">
        <v>0</v>
      </c>
      <c r="O106" s="8" t="s">
        <v>1071</v>
      </c>
      <c r="AC106" s="5" t="s">
        <v>33</v>
      </c>
      <c r="AD106" s="5" t="s">
        <v>34</v>
      </c>
      <c r="AE106" s="8" t="s">
        <v>499</v>
      </c>
    </row>
    <row r="107" spans="4:31" ht="12.95" customHeight="1" x14ac:dyDescent="0.2">
      <c r="D107" s="5" t="s">
        <v>1056</v>
      </c>
      <c r="G107" s="28" t="s">
        <v>969</v>
      </c>
      <c r="H107" s="12" t="str">
        <f t="shared" si="16"/>
        <v>Municipality Name</v>
      </c>
      <c r="I107" s="16">
        <v>0</v>
      </c>
      <c r="J107" s="16">
        <v>0</v>
      </c>
      <c r="K107" s="34">
        <v>0</v>
      </c>
      <c r="L107" s="34">
        <v>0</v>
      </c>
      <c r="M107" s="34">
        <v>0</v>
      </c>
      <c r="N107" s="34">
        <v>0</v>
      </c>
      <c r="O107" s="8" t="s">
        <v>1072</v>
      </c>
      <c r="AC107" s="5" t="s">
        <v>35</v>
      </c>
      <c r="AD107" s="5" t="s">
        <v>36</v>
      </c>
      <c r="AE107" s="8" t="s">
        <v>500</v>
      </c>
    </row>
    <row r="108" spans="4:31" ht="12.95" customHeight="1" x14ac:dyDescent="0.2">
      <c r="D108" s="5" t="s">
        <v>1056</v>
      </c>
      <c r="G108" s="28" t="s">
        <v>971</v>
      </c>
      <c r="H108" s="12" t="str">
        <f t="shared" si="16"/>
        <v>Municipality Name</v>
      </c>
      <c r="I108" s="16">
        <v>0</v>
      </c>
      <c r="J108" s="16">
        <v>0</v>
      </c>
      <c r="K108" s="34">
        <v>0</v>
      </c>
      <c r="L108" s="34">
        <v>0</v>
      </c>
      <c r="M108" s="34">
        <v>0</v>
      </c>
      <c r="N108" s="34">
        <v>0</v>
      </c>
      <c r="O108" s="8" t="s">
        <v>1073</v>
      </c>
      <c r="AC108" s="5" t="s">
        <v>37</v>
      </c>
      <c r="AD108" s="5" t="s">
        <v>38</v>
      </c>
      <c r="AE108" s="8" t="s">
        <v>501</v>
      </c>
    </row>
    <row r="109" spans="4:31" ht="12.95" customHeight="1" x14ac:dyDescent="0.2">
      <c r="D109" s="5" t="s">
        <v>1056</v>
      </c>
      <c r="G109" s="28" t="s">
        <v>973</v>
      </c>
      <c r="H109" s="12" t="str">
        <f t="shared" si="16"/>
        <v>Municipality Name</v>
      </c>
      <c r="I109" s="16">
        <v>0</v>
      </c>
      <c r="J109" s="16">
        <v>0</v>
      </c>
      <c r="K109" s="34">
        <v>0</v>
      </c>
      <c r="L109" s="34">
        <v>0</v>
      </c>
      <c r="M109" s="34">
        <v>0</v>
      </c>
      <c r="N109" s="34">
        <v>0</v>
      </c>
      <c r="O109" s="8" t="s">
        <v>1074</v>
      </c>
      <c r="AC109" s="5" t="s">
        <v>39</v>
      </c>
      <c r="AD109" s="5" t="s">
        <v>40</v>
      </c>
      <c r="AE109" s="8" t="s">
        <v>502</v>
      </c>
    </row>
    <row r="110" spans="4:31" ht="12.95" customHeight="1" x14ac:dyDescent="0.2">
      <c r="D110" s="5" t="s">
        <v>1056</v>
      </c>
      <c r="G110" s="28" t="s">
        <v>975</v>
      </c>
      <c r="H110" s="12" t="str">
        <f t="shared" si="16"/>
        <v>Municipality Name</v>
      </c>
      <c r="I110" s="16">
        <v>0</v>
      </c>
      <c r="J110" s="16">
        <v>0</v>
      </c>
      <c r="K110" s="34">
        <v>0</v>
      </c>
      <c r="L110" s="34">
        <v>0</v>
      </c>
      <c r="M110" s="34">
        <v>0</v>
      </c>
      <c r="N110" s="34">
        <v>0</v>
      </c>
      <c r="O110" s="8" t="s">
        <v>1075</v>
      </c>
      <c r="AC110" s="5" t="s">
        <v>41</v>
      </c>
      <c r="AD110" s="5" t="s">
        <v>42</v>
      </c>
      <c r="AE110" s="8" t="s">
        <v>503</v>
      </c>
    </row>
    <row r="111" spans="4:31" ht="12.95" customHeight="1" x14ac:dyDescent="0.2">
      <c r="D111" s="5" t="s">
        <v>1056</v>
      </c>
      <c r="G111" s="28" t="s">
        <v>977</v>
      </c>
      <c r="H111" s="12" t="str">
        <f t="shared" si="16"/>
        <v>Municipality Name</v>
      </c>
      <c r="I111" s="16">
        <v>0</v>
      </c>
      <c r="J111" s="16">
        <v>0</v>
      </c>
      <c r="K111" s="34">
        <v>0</v>
      </c>
      <c r="L111" s="34">
        <v>0</v>
      </c>
      <c r="M111" s="34">
        <v>0</v>
      </c>
      <c r="N111" s="34">
        <v>0</v>
      </c>
      <c r="O111" s="8" t="s">
        <v>1076</v>
      </c>
      <c r="AC111" s="5" t="s">
        <v>43</v>
      </c>
      <c r="AD111" s="5" t="s">
        <v>44</v>
      </c>
      <c r="AE111" s="8" t="s">
        <v>504</v>
      </c>
    </row>
    <row r="112" spans="4:31" ht="12.95" customHeight="1" x14ac:dyDescent="0.2">
      <c r="D112" s="5" t="s">
        <v>1056</v>
      </c>
      <c r="G112" s="28" t="s">
        <v>979</v>
      </c>
      <c r="H112" s="12" t="str">
        <f t="shared" si="16"/>
        <v>Municipality Name</v>
      </c>
      <c r="I112" s="16">
        <v>0</v>
      </c>
      <c r="J112" s="16">
        <v>0</v>
      </c>
      <c r="K112" s="34">
        <v>0</v>
      </c>
      <c r="L112" s="34">
        <v>0</v>
      </c>
      <c r="M112" s="34">
        <v>0</v>
      </c>
      <c r="N112" s="34">
        <v>0</v>
      </c>
      <c r="O112" s="8" t="s">
        <v>1077</v>
      </c>
      <c r="AC112" s="5" t="s">
        <v>45</v>
      </c>
      <c r="AD112" s="5" t="s">
        <v>46</v>
      </c>
      <c r="AE112" s="8" t="s">
        <v>505</v>
      </c>
    </row>
    <row r="113" spans="3:31" ht="12.95" customHeight="1" x14ac:dyDescent="0.2">
      <c r="D113" s="5" t="s">
        <v>1056</v>
      </c>
      <c r="G113" s="28" t="s">
        <v>981</v>
      </c>
      <c r="H113" s="12" t="str">
        <f t="shared" si="16"/>
        <v>Municipality Name</v>
      </c>
      <c r="I113" s="16">
        <v>0</v>
      </c>
      <c r="J113" s="16">
        <v>0</v>
      </c>
      <c r="K113" s="34">
        <v>0</v>
      </c>
      <c r="L113" s="34">
        <v>0</v>
      </c>
      <c r="M113" s="34">
        <v>0</v>
      </c>
      <c r="N113" s="34">
        <v>0</v>
      </c>
      <c r="O113" s="8" t="s">
        <v>1078</v>
      </c>
      <c r="AC113" s="5" t="s">
        <v>47</v>
      </c>
      <c r="AD113" s="5" t="s">
        <v>48</v>
      </c>
      <c r="AE113" s="8" t="s">
        <v>506</v>
      </c>
    </row>
    <row r="114" spans="3:31" ht="12.95" customHeight="1" x14ac:dyDescent="0.2">
      <c r="D114" s="5" t="s">
        <v>1056</v>
      </c>
      <c r="G114" s="28" t="s">
        <v>983</v>
      </c>
      <c r="H114" s="12" t="str">
        <f t="shared" si="16"/>
        <v>Municipality Name</v>
      </c>
      <c r="I114" s="16">
        <v>0</v>
      </c>
      <c r="J114" s="16">
        <v>0</v>
      </c>
      <c r="K114" s="34">
        <v>0</v>
      </c>
      <c r="L114" s="34">
        <v>0</v>
      </c>
      <c r="M114" s="34">
        <v>0</v>
      </c>
      <c r="N114" s="34">
        <v>0</v>
      </c>
      <c r="O114" s="8" t="s">
        <v>1079</v>
      </c>
      <c r="AC114" s="5" t="s">
        <v>49</v>
      </c>
      <c r="AD114" s="5" t="s">
        <v>50</v>
      </c>
      <c r="AE114" s="8" t="s">
        <v>507</v>
      </c>
    </row>
    <row r="115" spans="3:31" ht="12.95" customHeight="1" x14ac:dyDescent="0.2">
      <c r="D115" s="5" t="s">
        <v>1056</v>
      </c>
      <c r="G115" s="28" t="s">
        <v>985</v>
      </c>
      <c r="H115" s="12" t="str">
        <f t="shared" si="16"/>
        <v>Municipality Name</v>
      </c>
      <c r="I115" s="16">
        <v>0</v>
      </c>
      <c r="J115" s="16">
        <v>0</v>
      </c>
      <c r="K115" s="34">
        <v>0</v>
      </c>
      <c r="L115" s="34">
        <v>0</v>
      </c>
      <c r="M115" s="34">
        <v>0</v>
      </c>
      <c r="N115" s="34">
        <v>0</v>
      </c>
      <c r="O115" s="8" t="s">
        <v>1080</v>
      </c>
      <c r="AC115" s="5" t="s">
        <v>51</v>
      </c>
      <c r="AD115" s="5" t="s">
        <v>52</v>
      </c>
      <c r="AE115" s="8" t="s">
        <v>508</v>
      </c>
    </row>
    <row r="116" spans="3:31" ht="12.95" customHeight="1" x14ac:dyDescent="0.2">
      <c r="D116" s="5" t="s">
        <v>1056</v>
      </c>
      <c r="G116" s="27" t="s">
        <v>987</v>
      </c>
      <c r="H116" s="5" t="s">
        <v>988</v>
      </c>
      <c r="I116" s="16">
        <v>0</v>
      </c>
      <c r="J116" s="16">
        <v>0</v>
      </c>
      <c r="K116" s="34">
        <v>0</v>
      </c>
      <c r="L116" s="34">
        <v>0</v>
      </c>
      <c r="M116" s="34">
        <v>0</v>
      </c>
      <c r="N116" s="34">
        <v>0</v>
      </c>
      <c r="O116" s="8" t="s">
        <v>1081</v>
      </c>
      <c r="AC116" s="5" t="s">
        <v>53</v>
      </c>
      <c r="AD116" s="5" t="s">
        <v>54</v>
      </c>
      <c r="AE116" s="8" t="s">
        <v>509</v>
      </c>
    </row>
    <row r="117" spans="3:31" ht="12.95" customHeight="1" x14ac:dyDescent="0.2">
      <c r="D117" s="5" t="s">
        <v>1056</v>
      </c>
      <c r="G117" s="29" t="s">
        <v>990</v>
      </c>
      <c r="H117" s="3" t="s">
        <v>991</v>
      </c>
      <c r="I117" s="25">
        <f t="shared" ref="I117:N117" si="17">SUM(I106:I116)</f>
        <v>0</v>
      </c>
      <c r="J117" s="25">
        <f t="shared" si="17"/>
        <v>0</v>
      </c>
      <c r="K117" s="19">
        <f t="shared" si="17"/>
        <v>0</v>
      </c>
      <c r="L117" s="19">
        <f t="shared" si="17"/>
        <v>0</v>
      </c>
      <c r="M117" s="19">
        <f t="shared" si="17"/>
        <v>0</v>
      </c>
      <c r="N117" s="19">
        <f t="shared" si="17"/>
        <v>0</v>
      </c>
      <c r="O117" s="9" t="s">
        <v>1082</v>
      </c>
      <c r="AC117" s="5" t="s">
        <v>55</v>
      </c>
      <c r="AD117" s="5" t="s">
        <v>56</v>
      </c>
      <c r="AE117" s="8" t="s">
        <v>510</v>
      </c>
    </row>
    <row r="118" spans="3:31" ht="12.95" customHeight="1" x14ac:dyDescent="0.2">
      <c r="D118" s="5" t="s">
        <v>1056</v>
      </c>
      <c r="F118" s="3" t="s">
        <v>993</v>
      </c>
      <c r="G118" s="29" t="s">
        <v>994</v>
      </c>
      <c r="H118" s="3" t="s">
        <v>995</v>
      </c>
      <c r="I118" s="25">
        <f t="shared" ref="I118:N118" si="18">+I117+I104</f>
        <v>0</v>
      </c>
      <c r="J118" s="25">
        <f t="shared" si="18"/>
        <v>0</v>
      </c>
      <c r="K118" s="19">
        <f t="shared" si="18"/>
        <v>0</v>
      </c>
      <c r="L118" s="19">
        <f t="shared" si="18"/>
        <v>0</v>
      </c>
      <c r="M118" s="19">
        <f t="shared" si="18"/>
        <v>0</v>
      </c>
      <c r="N118" s="19">
        <f t="shared" si="18"/>
        <v>0</v>
      </c>
      <c r="O118" s="9" t="s">
        <v>1083</v>
      </c>
      <c r="AC118" s="5" t="s">
        <v>57</v>
      </c>
      <c r="AD118" s="5" t="s">
        <v>58</v>
      </c>
      <c r="AE118" s="8" t="s">
        <v>511</v>
      </c>
    </row>
    <row r="119" spans="3:31" ht="12.95" customHeight="1" x14ac:dyDescent="0.2">
      <c r="C119" s="5" t="s">
        <v>1084</v>
      </c>
      <c r="D119" s="5" t="s">
        <v>1085</v>
      </c>
      <c r="E119" s="15" t="s">
        <v>2836</v>
      </c>
      <c r="F119" s="5" t="s">
        <v>932</v>
      </c>
      <c r="G119" s="27" t="s">
        <v>933</v>
      </c>
      <c r="H119" s="7" t="s">
        <v>934</v>
      </c>
      <c r="I119" s="16"/>
      <c r="J119" s="16"/>
      <c r="K119" s="18"/>
      <c r="L119" s="18"/>
      <c r="M119" s="18"/>
      <c r="N119" s="18"/>
      <c r="O119" s="8" t="s">
        <v>1086</v>
      </c>
      <c r="AC119" s="5" t="s">
        <v>59</v>
      </c>
      <c r="AD119" s="5" t="s">
        <v>60</v>
      </c>
      <c r="AE119" s="8" t="s">
        <v>485</v>
      </c>
    </row>
    <row r="120" spans="3:31" ht="12.95" customHeight="1" x14ac:dyDescent="0.2">
      <c r="D120" s="5" t="s">
        <v>1085</v>
      </c>
      <c r="G120" s="28" t="s">
        <v>936</v>
      </c>
      <c r="H120" s="12" t="str">
        <f>IF(G120&lt;"2500","Municipality Name",VLOOKUP(G120,$AC$11:$AD$294,2))</f>
        <v>Municipality Name</v>
      </c>
      <c r="I120" s="16">
        <v>0</v>
      </c>
      <c r="J120" s="16">
        <v>0</v>
      </c>
      <c r="K120" s="34">
        <v>0</v>
      </c>
      <c r="L120" s="34">
        <v>0</v>
      </c>
      <c r="M120" s="34">
        <v>0</v>
      </c>
      <c r="N120" s="34">
        <v>0</v>
      </c>
      <c r="O120" s="8" t="s">
        <v>1087</v>
      </c>
      <c r="AC120" s="5" t="s">
        <v>61</v>
      </c>
      <c r="AD120" s="5" t="s">
        <v>62</v>
      </c>
      <c r="AE120" s="8" t="s">
        <v>486</v>
      </c>
    </row>
    <row r="121" spans="3:31" ht="12.95" customHeight="1" x14ac:dyDescent="0.2">
      <c r="D121" s="5" t="s">
        <v>1085</v>
      </c>
      <c r="G121" s="28" t="s">
        <v>939</v>
      </c>
      <c r="H121" s="12" t="str">
        <f t="shared" ref="H121:H129" si="19">IF(G121&lt;"2500","Municipality Name",VLOOKUP(G121,$AC$11:$AD$294,2))</f>
        <v>Municipality Name</v>
      </c>
      <c r="I121" s="16">
        <v>0</v>
      </c>
      <c r="J121" s="16">
        <v>0</v>
      </c>
      <c r="K121" s="34">
        <v>0</v>
      </c>
      <c r="L121" s="34">
        <v>0</v>
      </c>
      <c r="M121" s="34">
        <v>0</v>
      </c>
      <c r="N121" s="34">
        <v>0</v>
      </c>
      <c r="O121" s="8" t="s">
        <v>1088</v>
      </c>
      <c r="AC121" s="5" t="s">
        <v>63</v>
      </c>
      <c r="AD121" s="5" t="s">
        <v>64</v>
      </c>
      <c r="AE121" s="8" t="s">
        <v>487</v>
      </c>
    </row>
    <row r="122" spans="3:31" ht="12.95" customHeight="1" x14ac:dyDescent="0.2">
      <c r="D122" s="5" t="s">
        <v>1085</v>
      </c>
      <c r="G122" s="28" t="s">
        <v>941</v>
      </c>
      <c r="H122" s="12" t="str">
        <f t="shared" si="19"/>
        <v>Municipality Name</v>
      </c>
      <c r="I122" s="16">
        <v>0</v>
      </c>
      <c r="J122" s="16">
        <v>0</v>
      </c>
      <c r="K122" s="34">
        <v>0</v>
      </c>
      <c r="L122" s="34">
        <v>0</v>
      </c>
      <c r="M122" s="34">
        <v>0</v>
      </c>
      <c r="N122" s="34">
        <v>0</v>
      </c>
      <c r="O122" s="8" t="s">
        <v>1089</v>
      </c>
      <c r="AC122" s="5" t="s">
        <v>65</v>
      </c>
      <c r="AD122" s="5" t="s">
        <v>66</v>
      </c>
      <c r="AE122" s="8" t="s">
        <v>488</v>
      </c>
    </row>
    <row r="123" spans="3:31" ht="12.95" customHeight="1" x14ac:dyDescent="0.2">
      <c r="D123" s="5" t="s">
        <v>1085</v>
      </c>
      <c r="G123" s="28" t="s">
        <v>943</v>
      </c>
      <c r="H123" s="12" t="str">
        <f t="shared" si="19"/>
        <v>Municipality Name</v>
      </c>
      <c r="I123" s="16">
        <v>0</v>
      </c>
      <c r="J123" s="16">
        <v>0</v>
      </c>
      <c r="K123" s="34">
        <v>0</v>
      </c>
      <c r="L123" s="34">
        <v>0</v>
      </c>
      <c r="M123" s="34">
        <v>0</v>
      </c>
      <c r="N123" s="34">
        <v>0</v>
      </c>
      <c r="O123" s="8" t="s">
        <v>1090</v>
      </c>
      <c r="AC123" s="5" t="s">
        <v>67</v>
      </c>
      <c r="AD123" s="5" t="s">
        <v>68</v>
      </c>
      <c r="AE123" s="8" t="s">
        <v>489</v>
      </c>
    </row>
    <row r="124" spans="3:31" ht="12.95" customHeight="1" x14ac:dyDescent="0.2">
      <c r="D124" s="5" t="s">
        <v>1085</v>
      </c>
      <c r="G124" s="28" t="s">
        <v>945</v>
      </c>
      <c r="H124" s="12" t="str">
        <f t="shared" si="19"/>
        <v>Municipality Name</v>
      </c>
      <c r="I124" s="16">
        <v>0</v>
      </c>
      <c r="J124" s="16">
        <v>0</v>
      </c>
      <c r="K124" s="34">
        <v>0</v>
      </c>
      <c r="L124" s="34">
        <v>0</v>
      </c>
      <c r="M124" s="34">
        <v>0</v>
      </c>
      <c r="N124" s="34">
        <v>0</v>
      </c>
      <c r="O124" s="8" t="s">
        <v>1091</v>
      </c>
      <c r="AC124" s="5" t="s">
        <v>69</v>
      </c>
      <c r="AD124" s="5" t="s">
        <v>70</v>
      </c>
      <c r="AE124" s="8" t="s">
        <v>490</v>
      </c>
    </row>
    <row r="125" spans="3:31" ht="12.95" customHeight="1" x14ac:dyDescent="0.2">
      <c r="D125" s="5" t="s">
        <v>1085</v>
      </c>
      <c r="G125" s="28" t="s">
        <v>947</v>
      </c>
      <c r="H125" s="12" t="str">
        <f t="shared" si="19"/>
        <v>Municipality Name</v>
      </c>
      <c r="I125" s="16">
        <v>0</v>
      </c>
      <c r="J125" s="16">
        <v>0</v>
      </c>
      <c r="K125" s="34">
        <v>0</v>
      </c>
      <c r="L125" s="34">
        <v>0</v>
      </c>
      <c r="M125" s="34">
        <v>0</v>
      </c>
      <c r="N125" s="34">
        <v>0</v>
      </c>
      <c r="O125" s="8" t="s">
        <v>1092</v>
      </c>
      <c r="AC125" s="5" t="s">
        <v>71</v>
      </c>
      <c r="AD125" s="5" t="s">
        <v>72</v>
      </c>
      <c r="AE125" s="8" t="s">
        <v>491</v>
      </c>
    </row>
    <row r="126" spans="3:31" ht="12.95" customHeight="1" x14ac:dyDescent="0.2">
      <c r="D126" s="5" t="s">
        <v>1085</v>
      </c>
      <c r="G126" s="28" t="s">
        <v>949</v>
      </c>
      <c r="H126" s="12" t="str">
        <f t="shared" si="19"/>
        <v>Municipality Name</v>
      </c>
      <c r="I126" s="16">
        <v>0</v>
      </c>
      <c r="J126" s="16">
        <v>0</v>
      </c>
      <c r="K126" s="34">
        <v>0</v>
      </c>
      <c r="L126" s="34">
        <v>0</v>
      </c>
      <c r="M126" s="34">
        <v>0</v>
      </c>
      <c r="N126" s="34">
        <v>0</v>
      </c>
      <c r="O126" s="8" t="s">
        <v>1093</v>
      </c>
      <c r="AC126" s="5" t="s">
        <v>73</v>
      </c>
      <c r="AD126" s="5" t="s">
        <v>74</v>
      </c>
      <c r="AE126" s="8" t="s">
        <v>492</v>
      </c>
    </row>
    <row r="127" spans="3:31" ht="12.95" customHeight="1" x14ac:dyDescent="0.2">
      <c r="D127" s="5" t="s">
        <v>1085</v>
      </c>
      <c r="G127" s="28" t="s">
        <v>951</v>
      </c>
      <c r="H127" s="12" t="str">
        <f t="shared" si="19"/>
        <v>Municipality Name</v>
      </c>
      <c r="I127" s="16">
        <v>0</v>
      </c>
      <c r="J127" s="16">
        <v>0</v>
      </c>
      <c r="K127" s="34">
        <v>0</v>
      </c>
      <c r="L127" s="34">
        <v>0</v>
      </c>
      <c r="M127" s="34">
        <v>0</v>
      </c>
      <c r="N127" s="34">
        <v>0</v>
      </c>
      <c r="O127" s="8" t="s">
        <v>1094</v>
      </c>
      <c r="AC127" s="5" t="s">
        <v>75</v>
      </c>
      <c r="AD127" s="5" t="s">
        <v>76</v>
      </c>
      <c r="AE127" s="8" t="s">
        <v>493</v>
      </c>
    </row>
    <row r="128" spans="3:31" ht="12.95" customHeight="1" x14ac:dyDescent="0.2">
      <c r="D128" s="5" t="s">
        <v>1085</v>
      </c>
      <c r="G128" s="28" t="s">
        <v>953</v>
      </c>
      <c r="H128" s="12" t="str">
        <f t="shared" si="19"/>
        <v>Municipality Name</v>
      </c>
      <c r="I128" s="16">
        <v>0</v>
      </c>
      <c r="J128" s="16">
        <v>0</v>
      </c>
      <c r="K128" s="34">
        <v>0</v>
      </c>
      <c r="L128" s="34">
        <v>0</v>
      </c>
      <c r="M128" s="34">
        <v>0</v>
      </c>
      <c r="N128" s="34">
        <v>0</v>
      </c>
      <c r="O128" s="8" t="s">
        <v>1095</v>
      </c>
      <c r="AC128" s="5" t="s">
        <v>77</v>
      </c>
      <c r="AD128" s="5" t="s">
        <v>78</v>
      </c>
      <c r="AE128" s="8" t="s">
        <v>494</v>
      </c>
    </row>
    <row r="129" spans="4:31" ht="12.95" customHeight="1" x14ac:dyDescent="0.2">
      <c r="D129" s="5" t="s">
        <v>1085</v>
      </c>
      <c r="G129" s="28" t="s">
        <v>955</v>
      </c>
      <c r="H129" s="12" t="str">
        <f t="shared" si="19"/>
        <v>Municipality Name</v>
      </c>
      <c r="I129" s="16">
        <v>0</v>
      </c>
      <c r="J129" s="16">
        <v>0</v>
      </c>
      <c r="K129" s="34">
        <v>0</v>
      </c>
      <c r="L129" s="34">
        <v>0</v>
      </c>
      <c r="M129" s="34">
        <v>0</v>
      </c>
      <c r="N129" s="34">
        <v>0</v>
      </c>
      <c r="O129" s="8" t="s">
        <v>1096</v>
      </c>
      <c r="AC129" s="5" t="s">
        <v>79</v>
      </c>
      <c r="AD129" s="5" t="s">
        <v>80</v>
      </c>
      <c r="AE129" s="8" t="s">
        <v>495</v>
      </c>
    </row>
    <row r="130" spans="4:31" ht="12.95" customHeight="1" x14ac:dyDescent="0.2">
      <c r="D130" s="5" t="s">
        <v>1085</v>
      </c>
      <c r="G130" s="27" t="s">
        <v>957</v>
      </c>
      <c r="H130" s="5" t="s">
        <v>958</v>
      </c>
      <c r="I130" s="16">
        <v>0</v>
      </c>
      <c r="J130" s="16">
        <v>0</v>
      </c>
      <c r="K130" s="34">
        <v>0</v>
      </c>
      <c r="L130" s="34">
        <v>0</v>
      </c>
      <c r="M130" s="34">
        <v>0</v>
      </c>
      <c r="N130" s="34">
        <v>0</v>
      </c>
      <c r="O130" s="8" t="s">
        <v>1097</v>
      </c>
      <c r="AC130" s="5" t="s">
        <v>81</v>
      </c>
      <c r="AD130" s="5" t="s">
        <v>82</v>
      </c>
      <c r="AE130" s="8" t="s">
        <v>496</v>
      </c>
    </row>
    <row r="131" spans="4:31" ht="12.95" customHeight="1" x14ac:dyDescent="0.2">
      <c r="D131" s="5" t="s">
        <v>1085</v>
      </c>
      <c r="G131" s="29" t="s">
        <v>960</v>
      </c>
      <c r="H131" s="3" t="s">
        <v>961</v>
      </c>
      <c r="I131" s="25">
        <f t="shared" ref="I131:N131" si="20">SUM(I120:I130)</f>
        <v>0</v>
      </c>
      <c r="J131" s="25">
        <f t="shared" si="20"/>
        <v>0</v>
      </c>
      <c r="K131" s="19">
        <f t="shared" si="20"/>
        <v>0</v>
      </c>
      <c r="L131" s="19">
        <f t="shared" si="20"/>
        <v>0</v>
      </c>
      <c r="M131" s="19">
        <f t="shared" si="20"/>
        <v>0</v>
      </c>
      <c r="N131" s="19">
        <f t="shared" si="20"/>
        <v>0</v>
      </c>
      <c r="O131" s="9" t="s">
        <v>1098</v>
      </c>
      <c r="AC131" s="5" t="s">
        <v>83</v>
      </c>
      <c r="AD131" s="5" t="s">
        <v>84</v>
      </c>
      <c r="AE131" s="8" t="s">
        <v>497</v>
      </c>
    </row>
    <row r="132" spans="4:31" ht="12.95" customHeight="1" x14ac:dyDescent="0.2">
      <c r="D132" s="5" t="s">
        <v>1085</v>
      </c>
      <c r="F132" s="5" t="s">
        <v>963</v>
      </c>
      <c r="G132" s="27" t="s">
        <v>964</v>
      </c>
      <c r="H132" s="7" t="s">
        <v>965</v>
      </c>
      <c r="I132" s="16"/>
      <c r="J132" s="16"/>
      <c r="K132" s="18"/>
      <c r="L132" s="18"/>
      <c r="M132" s="18"/>
      <c r="N132" s="18"/>
      <c r="O132" s="8" t="s">
        <v>1099</v>
      </c>
      <c r="AC132" s="5" t="s">
        <v>85</v>
      </c>
      <c r="AD132" s="5" t="s">
        <v>86</v>
      </c>
      <c r="AE132" s="8" t="s">
        <v>498</v>
      </c>
    </row>
    <row r="133" spans="4:31" ht="12.95" customHeight="1" x14ac:dyDescent="0.2">
      <c r="D133" s="5" t="s">
        <v>1085</v>
      </c>
      <c r="G133" s="28" t="s">
        <v>967</v>
      </c>
      <c r="H133" s="12" t="str">
        <f t="shared" ref="H133:H142" si="21">IF(G133&lt;"2500","Municipality Name",VLOOKUP(G133,$AC$11:$AD$294,2))</f>
        <v>Municipality Name</v>
      </c>
      <c r="I133" s="16">
        <v>0</v>
      </c>
      <c r="J133" s="16">
        <v>0</v>
      </c>
      <c r="K133" s="34">
        <v>0</v>
      </c>
      <c r="L133" s="34">
        <v>0</v>
      </c>
      <c r="M133" s="34">
        <v>0</v>
      </c>
      <c r="N133" s="34">
        <v>0</v>
      </c>
      <c r="O133" s="8" t="s">
        <v>1100</v>
      </c>
      <c r="AC133" s="5" t="s">
        <v>87</v>
      </c>
      <c r="AD133" s="5" t="s">
        <v>88</v>
      </c>
      <c r="AE133" s="8" t="s">
        <v>499</v>
      </c>
    </row>
    <row r="134" spans="4:31" ht="12.95" customHeight="1" x14ac:dyDescent="0.2">
      <c r="D134" s="5" t="s">
        <v>1085</v>
      </c>
      <c r="G134" s="28" t="s">
        <v>969</v>
      </c>
      <c r="H134" s="12" t="str">
        <f t="shared" si="21"/>
        <v>Municipality Name</v>
      </c>
      <c r="I134" s="16">
        <v>0</v>
      </c>
      <c r="J134" s="16">
        <v>0</v>
      </c>
      <c r="K134" s="34">
        <v>0</v>
      </c>
      <c r="L134" s="34">
        <v>0</v>
      </c>
      <c r="M134" s="34">
        <v>0</v>
      </c>
      <c r="N134" s="34">
        <v>0</v>
      </c>
      <c r="O134" s="8" t="s">
        <v>1101</v>
      </c>
      <c r="AC134" s="5" t="s">
        <v>89</v>
      </c>
      <c r="AD134" s="5" t="s">
        <v>90</v>
      </c>
      <c r="AE134" s="8" t="s">
        <v>500</v>
      </c>
    </row>
    <row r="135" spans="4:31" ht="12.95" customHeight="1" x14ac:dyDescent="0.2">
      <c r="D135" s="5" t="s">
        <v>1085</v>
      </c>
      <c r="G135" s="28" t="s">
        <v>971</v>
      </c>
      <c r="H135" s="12" t="str">
        <f t="shared" si="21"/>
        <v>Municipality Name</v>
      </c>
      <c r="I135" s="16">
        <v>0</v>
      </c>
      <c r="J135" s="16">
        <v>0</v>
      </c>
      <c r="K135" s="34">
        <v>0</v>
      </c>
      <c r="L135" s="34">
        <v>0</v>
      </c>
      <c r="M135" s="34">
        <v>0</v>
      </c>
      <c r="N135" s="34">
        <v>0</v>
      </c>
      <c r="O135" s="8" t="s">
        <v>1102</v>
      </c>
      <c r="AC135" s="5" t="s">
        <v>91</v>
      </c>
      <c r="AD135" s="5" t="s">
        <v>92</v>
      </c>
      <c r="AE135" s="8" t="s">
        <v>501</v>
      </c>
    </row>
    <row r="136" spans="4:31" ht="12.95" customHeight="1" x14ac:dyDescent="0.2">
      <c r="D136" s="5" t="s">
        <v>1085</v>
      </c>
      <c r="G136" s="28" t="s">
        <v>973</v>
      </c>
      <c r="H136" s="12" t="str">
        <f t="shared" si="21"/>
        <v>Municipality Name</v>
      </c>
      <c r="I136" s="16">
        <v>0</v>
      </c>
      <c r="J136" s="16">
        <v>0</v>
      </c>
      <c r="K136" s="34">
        <v>0</v>
      </c>
      <c r="L136" s="34">
        <v>0</v>
      </c>
      <c r="M136" s="34">
        <v>0</v>
      </c>
      <c r="N136" s="34">
        <v>0</v>
      </c>
      <c r="O136" s="8" t="s">
        <v>1103</v>
      </c>
      <c r="AC136" s="5" t="s">
        <v>93</v>
      </c>
      <c r="AD136" s="5" t="s">
        <v>94</v>
      </c>
      <c r="AE136" s="8" t="s">
        <v>502</v>
      </c>
    </row>
    <row r="137" spans="4:31" ht="12.95" customHeight="1" x14ac:dyDescent="0.2">
      <c r="D137" s="5" t="s">
        <v>1085</v>
      </c>
      <c r="G137" s="28" t="s">
        <v>975</v>
      </c>
      <c r="H137" s="12" t="str">
        <f t="shared" si="21"/>
        <v>Municipality Name</v>
      </c>
      <c r="I137" s="16">
        <v>0</v>
      </c>
      <c r="J137" s="16">
        <v>0</v>
      </c>
      <c r="K137" s="34">
        <v>0</v>
      </c>
      <c r="L137" s="34">
        <v>0</v>
      </c>
      <c r="M137" s="34">
        <v>0</v>
      </c>
      <c r="N137" s="34">
        <v>0</v>
      </c>
      <c r="O137" s="8" t="s">
        <v>1104</v>
      </c>
      <c r="AC137" s="5" t="s">
        <v>95</v>
      </c>
      <c r="AD137" s="5" t="s">
        <v>96</v>
      </c>
      <c r="AE137" s="8" t="s">
        <v>503</v>
      </c>
    </row>
    <row r="138" spans="4:31" ht="12.95" customHeight="1" x14ac:dyDescent="0.2">
      <c r="D138" s="5" t="s">
        <v>1085</v>
      </c>
      <c r="G138" s="28" t="s">
        <v>977</v>
      </c>
      <c r="H138" s="12" t="str">
        <f t="shared" si="21"/>
        <v>Municipality Name</v>
      </c>
      <c r="I138" s="16">
        <v>0</v>
      </c>
      <c r="J138" s="16">
        <v>0</v>
      </c>
      <c r="K138" s="34">
        <v>0</v>
      </c>
      <c r="L138" s="34">
        <v>0</v>
      </c>
      <c r="M138" s="34">
        <v>0</v>
      </c>
      <c r="N138" s="34">
        <v>0</v>
      </c>
      <c r="O138" s="8" t="s">
        <v>1105</v>
      </c>
      <c r="AC138" s="5" t="s">
        <v>97</v>
      </c>
      <c r="AD138" s="5" t="s">
        <v>98</v>
      </c>
      <c r="AE138" s="8" t="s">
        <v>504</v>
      </c>
    </row>
    <row r="139" spans="4:31" ht="12.95" customHeight="1" x14ac:dyDescent="0.2">
      <c r="D139" s="5" t="s">
        <v>1085</v>
      </c>
      <c r="G139" s="28" t="s">
        <v>979</v>
      </c>
      <c r="H139" s="12" t="str">
        <f t="shared" si="21"/>
        <v>Municipality Name</v>
      </c>
      <c r="I139" s="16">
        <v>0</v>
      </c>
      <c r="J139" s="16">
        <v>0</v>
      </c>
      <c r="K139" s="34">
        <v>0</v>
      </c>
      <c r="L139" s="34">
        <v>0</v>
      </c>
      <c r="M139" s="34">
        <v>0</v>
      </c>
      <c r="N139" s="34">
        <v>0</v>
      </c>
      <c r="O139" s="8" t="s">
        <v>1106</v>
      </c>
      <c r="AC139" s="5" t="s">
        <v>99</v>
      </c>
      <c r="AD139" s="5" t="s">
        <v>100</v>
      </c>
      <c r="AE139" s="8" t="s">
        <v>505</v>
      </c>
    </row>
    <row r="140" spans="4:31" ht="12.95" customHeight="1" x14ac:dyDescent="0.2">
      <c r="D140" s="5" t="s">
        <v>1085</v>
      </c>
      <c r="G140" s="28" t="s">
        <v>981</v>
      </c>
      <c r="H140" s="12" t="str">
        <f t="shared" si="21"/>
        <v>Municipality Name</v>
      </c>
      <c r="I140" s="16">
        <v>0</v>
      </c>
      <c r="J140" s="16">
        <v>0</v>
      </c>
      <c r="K140" s="34">
        <v>0</v>
      </c>
      <c r="L140" s="34">
        <v>0</v>
      </c>
      <c r="M140" s="34">
        <v>0</v>
      </c>
      <c r="N140" s="34">
        <v>0</v>
      </c>
      <c r="O140" s="8" t="s">
        <v>1107</v>
      </c>
      <c r="AC140" s="5" t="s">
        <v>101</v>
      </c>
      <c r="AD140" s="5" t="s">
        <v>102</v>
      </c>
      <c r="AE140" s="8" t="s">
        <v>506</v>
      </c>
    </row>
    <row r="141" spans="4:31" ht="12.95" customHeight="1" x14ac:dyDescent="0.2">
      <c r="D141" s="5" t="s">
        <v>1085</v>
      </c>
      <c r="G141" s="28" t="s">
        <v>983</v>
      </c>
      <c r="H141" s="12" t="str">
        <f t="shared" si="21"/>
        <v>Municipality Name</v>
      </c>
      <c r="I141" s="16">
        <v>0</v>
      </c>
      <c r="J141" s="16">
        <v>0</v>
      </c>
      <c r="K141" s="34">
        <v>0</v>
      </c>
      <c r="L141" s="34">
        <v>0</v>
      </c>
      <c r="M141" s="34">
        <v>0</v>
      </c>
      <c r="N141" s="34">
        <v>0</v>
      </c>
      <c r="O141" s="8" t="s">
        <v>1108</v>
      </c>
      <c r="AC141" s="5" t="s">
        <v>103</v>
      </c>
      <c r="AD141" s="5" t="s">
        <v>104</v>
      </c>
      <c r="AE141" s="8" t="s">
        <v>507</v>
      </c>
    </row>
    <row r="142" spans="4:31" ht="12.95" customHeight="1" x14ac:dyDescent="0.2">
      <c r="D142" s="5" t="s">
        <v>1085</v>
      </c>
      <c r="G142" s="28" t="s">
        <v>985</v>
      </c>
      <c r="H142" s="12" t="str">
        <f t="shared" si="21"/>
        <v>Municipality Name</v>
      </c>
      <c r="I142" s="16">
        <v>0</v>
      </c>
      <c r="J142" s="16">
        <v>0</v>
      </c>
      <c r="K142" s="34">
        <v>0</v>
      </c>
      <c r="L142" s="34">
        <v>0</v>
      </c>
      <c r="M142" s="34">
        <v>0</v>
      </c>
      <c r="N142" s="34">
        <v>0</v>
      </c>
      <c r="O142" s="8" t="s">
        <v>1109</v>
      </c>
      <c r="AC142" s="5" t="s">
        <v>105</v>
      </c>
      <c r="AD142" s="5" t="s">
        <v>106</v>
      </c>
      <c r="AE142" s="8" t="s">
        <v>508</v>
      </c>
    </row>
    <row r="143" spans="4:31" ht="12.95" customHeight="1" x14ac:dyDescent="0.2">
      <c r="D143" s="5" t="s">
        <v>1085</v>
      </c>
      <c r="G143" s="27" t="s">
        <v>987</v>
      </c>
      <c r="H143" s="5" t="s">
        <v>988</v>
      </c>
      <c r="I143" s="16">
        <v>0</v>
      </c>
      <c r="J143" s="16">
        <v>0</v>
      </c>
      <c r="K143" s="34">
        <v>0</v>
      </c>
      <c r="L143" s="34">
        <v>0</v>
      </c>
      <c r="M143" s="34">
        <v>0</v>
      </c>
      <c r="N143" s="34">
        <v>0</v>
      </c>
      <c r="O143" s="8" t="s">
        <v>1110</v>
      </c>
      <c r="AC143" s="5" t="s">
        <v>107</v>
      </c>
      <c r="AD143" s="5" t="s">
        <v>108</v>
      </c>
      <c r="AE143" s="8" t="s">
        <v>509</v>
      </c>
    </row>
    <row r="144" spans="4:31" ht="12.95" customHeight="1" x14ac:dyDescent="0.2">
      <c r="D144" s="5" t="s">
        <v>1085</v>
      </c>
      <c r="G144" s="29" t="s">
        <v>990</v>
      </c>
      <c r="H144" s="3" t="s">
        <v>991</v>
      </c>
      <c r="I144" s="25">
        <f t="shared" ref="I144:N144" si="22">SUM(I133:I143)</f>
        <v>0</v>
      </c>
      <c r="J144" s="25">
        <f t="shared" si="22"/>
        <v>0</v>
      </c>
      <c r="K144" s="19">
        <f t="shared" si="22"/>
        <v>0</v>
      </c>
      <c r="L144" s="19">
        <f t="shared" si="22"/>
        <v>0</v>
      </c>
      <c r="M144" s="19">
        <f t="shared" si="22"/>
        <v>0</v>
      </c>
      <c r="N144" s="19">
        <f t="shared" si="22"/>
        <v>0</v>
      </c>
      <c r="O144" s="9" t="s">
        <v>1111</v>
      </c>
      <c r="AC144" s="5" t="s">
        <v>109</v>
      </c>
      <c r="AD144" s="5" t="s">
        <v>110</v>
      </c>
      <c r="AE144" s="8" t="s">
        <v>510</v>
      </c>
    </row>
    <row r="145" spans="3:31" ht="12.95" customHeight="1" x14ac:dyDescent="0.2">
      <c r="D145" s="5" t="s">
        <v>1085</v>
      </c>
      <c r="F145" s="3" t="s">
        <v>993</v>
      </c>
      <c r="G145" s="29" t="s">
        <v>994</v>
      </c>
      <c r="H145" s="3" t="s">
        <v>995</v>
      </c>
      <c r="I145" s="25">
        <f t="shared" ref="I145:N145" si="23">+I144+I131</f>
        <v>0</v>
      </c>
      <c r="J145" s="25">
        <f t="shared" si="23"/>
        <v>0</v>
      </c>
      <c r="K145" s="19">
        <f t="shared" si="23"/>
        <v>0</v>
      </c>
      <c r="L145" s="19">
        <f t="shared" si="23"/>
        <v>0</v>
      </c>
      <c r="M145" s="19">
        <f t="shared" si="23"/>
        <v>0</v>
      </c>
      <c r="N145" s="19">
        <f t="shared" si="23"/>
        <v>0</v>
      </c>
      <c r="O145" s="9" t="s">
        <v>1112</v>
      </c>
      <c r="AC145" s="5" t="s">
        <v>111</v>
      </c>
      <c r="AD145" s="5" t="s">
        <v>112</v>
      </c>
      <c r="AE145" s="8" t="s">
        <v>511</v>
      </c>
    </row>
    <row r="146" spans="3:31" ht="12.95" customHeight="1" x14ac:dyDescent="0.2">
      <c r="C146" s="5" t="s">
        <v>1113</v>
      </c>
      <c r="D146" s="5" t="s">
        <v>1114</v>
      </c>
      <c r="E146" s="15" t="s">
        <v>2836</v>
      </c>
      <c r="F146" s="5" t="s">
        <v>932</v>
      </c>
      <c r="G146" s="27" t="s">
        <v>933</v>
      </c>
      <c r="H146" s="7" t="s">
        <v>934</v>
      </c>
      <c r="I146" s="16"/>
      <c r="J146" s="16"/>
      <c r="K146" s="18"/>
      <c r="L146" s="18"/>
      <c r="M146" s="18"/>
      <c r="N146" s="18"/>
      <c r="O146" s="8" t="s">
        <v>1115</v>
      </c>
      <c r="AC146" s="5" t="s">
        <v>113</v>
      </c>
      <c r="AD146" s="5" t="s">
        <v>114</v>
      </c>
      <c r="AE146" s="8" t="s">
        <v>485</v>
      </c>
    </row>
    <row r="147" spans="3:31" ht="12.95" customHeight="1" x14ac:dyDescent="0.2">
      <c r="D147" s="5" t="s">
        <v>1114</v>
      </c>
      <c r="G147" s="28" t="s">
        <v>936</v>
      </c>
      <c r="H147" s="12" t="str">
        <f>IF(G147&lt;"2500","Municipality Name",VLOOKUP(G147,$AC$11:$AD$294,2))</f>
        <v>Municipality Name</v>
      </c>
      <c r="I147" s="16">
        <v>0</v>
      </c>
      <c r="J147" s="16">
        <v>0</v>
      </c>
      <c r="K147" s="34">
        <v>0</v>
      </c>
      <c r="L147" s="34">
        <v>0</v>
      </c>
      <c r="M147" s="34">
        <v>0</v>
      </c>
      <c r="N147" s="34">
        <v>0</v>
      </c>
      <c r="O147" s="8" t="s">
        <v>1116</v>
      </c>
      <c r="AC147" s="5" t="s">
        <v>115</v>
      </c>
      <c r="AD147" s="5" t="s">
        <v>116</v>
      </c>
      <c r="AE147" s="8" t="s">
        <v>486</v>
      </c>
    </row>
    <row r="148" spans="3:31" ht="12.95" customHeight="1" x14ac:dyDescent="0.2">
      <c r="D148" s="5" t="s">
        <v>1114</v>
      </c>
      <c r="G148" s="28" t="s">
        <v>939</v>
      </c>
      <c r="H148" s="12" t="str">
        <f t="shared" ref="H148:H156" si="24">IF(G148&lt;"2500","Municipality Name",VLOOKUP(G148,$AC$11:$AD$294,2))</f>
        <v>Municipality Name</v>
      </c>
      <c r="I148" s="16">
        <v>0</v>
      </c>
      <c r="J148" s="16">
        <v>0</v>
      </c>
      <c r="K148" s="34">
        <v>0</v>
      </c>
      <c r="L148" s="34">
        <v>0</v>
      </c>
      <c r="M148" s="34">
        <v>0</v>
      </c>
      <c r="N148" s="34">
        <v>0</v>
      </c>
      <c r="O148" s="8" t="s">
        <v>1117</v>
      </c>
      <c r="AC148" s="5" t="s">
        <v>117</v>
      </c>
      <c r="AD148" s="5" t="s">
        <v>118</v>
      </c>
      <c r="AE148" s="8" t="s">
        <v>487</v>
      </c>
    </row>
    <row r="149" spans="3:31" ht="12.95" customHeight="1" x14ac:dyDescent="0.2">
      <c r="D149" s="5" t="s">
        <v>1114</v>
      </c>
      <c r="G149" s="28" t="s">
        <v>941</v>
      </c>
      <c r="H149" s="12" t="str">
        <f t="shared" si="24"/>
        <v>Municipality Name</v>
      </c>
      <c r="I149" s="16">
        <v>0</v>
      </c>
      <c r="J149" s="16">
        <v>0</v>
      </c>
      <c r="K149" s="34">
        <v>0</v>
      </c>
      <c r="L149" s="34">
        <v>0</v>
      </c>
      <c r="M149" s="34">
        <v>0</v>
      </c>
      <c r="N149" s="34">
        <v>0</v>
      </c>
      <c r="O149" s="8" t="s">
        <v>1118</v>
      </c>
      <c r="AC149" s="5" t="s">
        <v>119</v>
      </c>
      <c r="AD149" s="5" t="s">
        <v>120</v>
      </c>
      <c r="AE149" s="8" t="s">
        <v>488</v>
      </c>
    </row>
    <row r="150" spans="3:31" ht="12.95" customHeight="1" x14ac:dyDescent="0.2">
      <c r="D150" s="5" t="s">
        <v>1114</v>
      </c>
      <c r="G150" s="28" t="s">
        <v>943</v>
      </c>
      <c r="H150" s="12" t="str">
        <f t="shared" si="24"/>
        <v>Municipality Name</v>
      </c>
      <c r="I150" s="16">
        <v>0</v>
      </c>
      <c r="J150" s="16">
        <v>0</v>
      </c>
      <c r="K150" s="34">
        <v>0</v>
      </c>
      <c r="L150" s="34">
        <v>0</v>
      </c>
      <c r="M150" s="34">
        <v>0</v>
      </c>
      <c r="N150" s="34">
        <v>0</v>
      </c>
      <c r="O150" s="8" t="s">
        <v>1119</v>
      </c>
      <c r="AC150" s="5" t="s">
        <v>121</v>
      </c>
      <c r="AD150" s="5" t="s">
        <v>122</v>
      </c>
      <c r="AE150" s="8" t="s">
        <v>489</v>
      </c>
    </row>
    <row r="151" spans="3:31" ht="12.95" customHeight="1" x14ac:dyDescent="0.2">
      <c r="D151" s="5" t="s">
        <v>1114</v>
      </c>
      <c r="G151" s="28" t="s">
        <v>945</v>
      </c>
      <c r="H151" s="12" t="str">
        <f t="shared" si="24"/>
        <v>Municipality Name</v>
      </c>
      <c r="I151" s="16">
        <v>0</v>
      </c>
      <c r="J151" s="16">
        <v>0</v>
      </c>
      <c r="K151" s="34">
        <v>0</v>
      </c>
      <c r="L151" s="34">
        <v>0</v>
      </c>
      <c r="M151" s="34">
        <v>0</v>
      </c>
      <c r="N151" s="34">
        <v>0</v>
      </c>
      <c r="O151" s="8" t="s">
        <v>1120</v>
      </c>
      <c r="AC151" s="5" t="s">
        <v>123</v>
      </c>
      <c r="AD151" s="5" t="s">
        <v>124</v>
      </c>
      <c r="AE151" s="8" t="s">
        <v>490</v>
      </c>
    </row>
    <row r="152" spans="3:31" ht="12.95" customHeight="1" x14ac:dyDescent="0.2">
      <c r="D152" s="5" t="s">
        <v>1114</v>
      </c>
      <c r="G152" s="28" t="s">
        <v>947</v>
      </c>
      <c r="H152" s="12" t="str">
        <f t="shared" si="24"/>
        <v>Municipality Name</v>
      </c>
      <c r="I152" s="16">
        <v>0</v>
      </c>
      <c r="J152" s="16">
        <v>0</v>
      </c>
      <c r="K152" s="34">
        <v>0</v>
      </c>
      <c r="L152" s="34">
        <v>0</v>
      </c>
      <c r="M152" s="34">
        <v>0</v>
      </c>
      <c r="N152" s="34">
        <v>0</v>
      </c>
      <c r="O152" s="8" t="s">
        <v>1121</v>
      </c>
      <c r="AC152" s="5" t="s">
        <v>125</v>
      </c>
      <c r="AD152" s="5" t="s">
        <v>126</v>
      </c>
      <c r="AE152" s="8" t="s">
        <v>491</v>
      </c>
    </row>
    <row r="153" spans="3:31" ht="12.95" customHeight="1" x14ac:dyDescent="0.2">
      <c r="D153" s="5" t="s">
        <v>1114</v>
      </c>
      <c r="G153" s="28" t="s">
        <v>949</v>
      </c>
      <c r="H153" s="12" t="str">
        <f t="shared" si="24"/>
        <v>Municipality Name</v>
      </c>
      <c r="I153" s="16">
        <v>0</v>
      </c>
      <c r="J153" s="16">
        <v>0</v>
      </c>
      <c r="K153" s="34">
        <v>0</v>
      </c>
      <c r="L153" s="34">
        <v>0</v>
      </c>
      <c r="M153" s="34">
        <v>0</v>
      </c>
      <c r="N153" s="34">
        <v>0</v>
      </c>
      <c r="O153" s="8" t="s">
        <v>1122</v>
      </c>
      <c r="AC153" s="5" t="s">
        <v>127</v>
      </c>
      <c r="AD153" s="5" t="s">
        <v>128</v>
      </c>
      <c r="AE153" s="8" t="s">
        <v>492</v>
      </c>
    </row>
    <row r="154" spans="3:31" ht="12.95" customHeight="1" x14ac:dyDescent="0.2">
      <c r="D154" s="5" t="s">
        <v>1114</v>
      </c>
      <c r="G154" s="28" t="s">
        <v>951</v>
      </c>
      <c r="H154" s="12" t="str">
        <f t="shared" si="24"/>
        <v>Municipality Name</v>
      </c>
      <c r="I154" s="16">
        <v>0</v>
      </c>
      <c r="J154" s="16">
        <v>0</v>
      </c>
      <c r="K154" s="34">
        <v>0</v>
      </c>
      <c r="L154" s="34">
        <v>0</v>
      </c>
      <c r="M154" s="34">
        <v>0</v>
      </c>
      <c r="N154" s="34">
        <v>0</v>
      </c>
      <c r="O154" s="8" t="s">
        <v>1123</v>
      </c>
      <c r="AC154" s="5" t="s">
        <v>129</v>
      </c>
      <c r="AD154" s="5" t="s">
        <v>130</v>
      </c>
      <c r="AE154" s="8" t="s">
        <v>493</v>
      </c>
    </row>
    <row r="155" spans="3:31" ht="12.95" customHeight="1" x14ac:dyDescent="0.2">
      <c r="D155" s="5" t="s">
        <v>1114</v>
      </c>
      <c r="G155" s="28" t="s">
        <v>953</v>
      </c>
      <c r="H155" s="12" t="str">
        <f t="shared" si="24"/>
        <v>Municipality Name</v>
      </c>
      <c r="I155" s="16">
        <v>0</v>
      </c>
      <c r="J155" s="16">
        <v>0</v>
      </c>
      <c r="K155" s="34">
        <v>0</v>
      </c>
      <c r="L155" s="34">
        <v>0</v>
      </c>
      <c r="M155" s="34">
        <v>0</v>
      </c>
      <c r="N155" s="34">
        <v>0</v>
      </c>
      <c r="O155" s="8" t="s">
        <v>1124</v>
      </c>
      <c r="AC155" s="5" t="s">
        <v>131</v>
      </c>
      <c r="AD155" s="5" t="s">
        <v>132</v>
      </c>
      <c r="AE155" s="8" t="s">
        <v>494</v>
      </c>
    </row>
    <row r="156" spans="3:31" ht="12.95" customHeight="1" x14ac:dyDescent="0.2">
      <c r="D156" s="5" t="s">
        <v>1114</v>
      </c>
      <c r="G156" s="28" t="s">
        <v>955</v>
      </c>
      <c r="H156" s="12" t="str">
        <f t="shared" si="24"/>
        <v>Municipality Name</v>
      </c>
      <c r="I156" s="16">
        <v>0</v>
      </c>
      <c r="J156" s="16">
        <v>0</v>
      </c>
      <c r="K156" s="34">
        <v>0</v>
      </c>
      <c r="L156" s="34">
        <v>0</v>
      </c>
      <c r="M156" s="34">
        <v>0</v>
      </c>
      <c r="N156" s="34">
        <v>0</v>
      </c>
      <c r="O156" s="8" t="s">
        <v>1125</v>
      </c>
      <c r="AC156" s="5" t="s">
        <v>133</v>
      </c>
      <c r="AD156" s="5" t="s">
        <v>134</v>
      </c>
      <c r="AE156" s="8" t="s">
        <v>495</v>
      </c>
    </row>
    <row r="157" spans="3:31" ht="12.95" customHeight="1" x14ac:dyDescent="0.2">
      <c r="D157" s="5" t="s">
        <v>1114</v>
      </c>
      <c r="G157" s="27" t="s">
        <v>957</v>
      </c>
      <c r="H157" s="5" t="s">
        <v>958</v>
      </c>
      <c r="I157" s="16">
        <v>0</v>
      </c>
      <c r="J157" s="16">
        <v>0</v>
      </c>
      <c r="K157" s="34">
        <v>0</v>
      </c>
      <c r="L157" s="34">
        <v>0</v>
      </c>
      <c r="M157" s="34">
        <v>0</v>
      </c>
      <c r="N157" s="34">
        <v>0</v>
      </c>
      <c r="O157" s="8" t="s">
        <v>1126</v>
      </c>
      <c r="AC157" s="5" t="s">
        <v>135</v>
      </c>
      <c r="AD157" s="5" t="s">
        <v>136</v>
      </c>
      <c r="AE157" s="8" t="s">
        <v>496</v>
      </c>
    </row>
    <row r="158" spans="3:31" ht="12.95" customHeight="1" x14ac:dyDescent="0.2">
      <c r="D158" s="5" t="s">
        <v>1114</v>
      </c>
      <c r="G158" s="29" t="s">
        <v>960</v>
      </c>
      <c r="H158" s="3" t="s">
        <v>961</v>
      </c>
      <c r="I158" s="25">
        <f t="shared" ref="I158:N158" si="25">SUM(I147:I157)</f>
        <v>0</v>
      </c>
      <c r="J158" s="25">
        <f t="shared" si="25"/>
        <v>0</v>
      </c>
      <c r="K158" s="19">
        <f t="shared" si="25"/>
        <v>0</v>
      </c>
      <c r="L158" s="19">
        <f t="shared" si="25"/>
        <v>0</v>
      </c>
      <c r="M158" s="19">
        <f t="shared" si="25"/>
        <v>0</v>
      </c>
      <c r="N158" s="19">
        <f t="shared" si="25"/>
        <v>0</v>
      </c>
      <c r="O158" s="9" t="s">
        <v>1127</v>
      </c>
      <c r="AC158" s="5" t="s">
        <v>137</v>
      </c>
      <c r="AD158" s="5" t="s">
        <v>138</v>
      </c>
      <c r="AE158" s="8" t="s">
        <v>497</v>
      </c>
    </row>
    <row r="159" spans="3:31" ht="12.95" customHeight="1" x14ac:dyDescent="0.2">
      <c r="D159" s="5" t="s">
        <v>1114</v>
      </c>
      <c r="F159" s="5" t="s">
        <v>963</v>
      </c>
      <c r="G159" s="27" t="s">
        <v>964</v>
      </c>
      <c r="H159" s="7" t="s">
        <v>965</v>
      </c>
      <c r="I159" s="16"/>
      <c r="J159" s="16"/>
      <c r="K159" s="18"/>
      <c r="L159" s="18"/>
      <c r="M159" s="18"/>
      <c r="N159" s="18"/>
      <c r="O159" s="8" t="s">
        <v>1128</v>
      </c>
      <c r="AC159" s="5" t="s">
        <v>139</v>
      </c>
      <c r="AD159" s="5" t="s">
        <v>140</v>
      </c>
      <c r="AE159" s="8" t="s">
        <v>498</v>
      </c>
    </row>
    <row r="160" spans="3:31" ht="12.95" customHeight="1" x14ac:dyDescent="0.2">
      <c r="D160" s="5" t="s">
        <v>1114</v>
      </c>
      <c r="G160" s="28" t="s">
        <v>967</v>
      </c>
      <c r="H160" s="12" t="str">
        <f t="shared" ref="H160:H169" si="26">IF(G160&lt;"2500","Municipality Name",VLOOKUP(G160,$AC$11:$AD$294,2))</f>
        <v>Municipality Name</v>
      </c>
      <c r="I160" s="16">
        <v>0</v>
      </c>
      <c r="J160" s="16">
        <v>0</v>
      </c>
      <c r="K160" s="34">
        <v>0</v>
      </c>
      <c r="L160" s="34">
        <v>0</v>
      </c>
      <c r="M160" s="34">
        <v>0</v>
      </c>
      <c r="N160" s="34">
        <v>0</v>
      </c>
      <c r="O160" s="8" t="s">
        <v>1129</v>
      </c>
      <c r="AC160" s="5" t="s">
        <v>141</v>
      </c>
      <c r="AD160" s="5" t="s">
        <v>142</v>
      </c>
      <c r="AE160" s="8" t="s">
        <v>499</v>
      </c>
    </row>
    <row r="161" spans="3:31" ht="12.95" customHeight="1" x14ac:dyDescent="0.2">
      <c r="D161" s="5" t="s">
        <v>1114</v>
      </c>
      <c r="G161" s="28" t="s">
        <v>969</v>
      </c>
      <c r="H161" s="12" t="str">
        <f t="shared" si="26"/>
        <v>Municipality Name</v>
      </c>
      <c r="I161" s="16">
        <v>0</v>
      </c>
      <c r="J161" s="16">
        <v>0</v>
      </c>
      <c r="K161" s="34">
        <v>0</v>
      </c>
      <c r="L161" s="34">
        <v>0</v>
      </c>
      <c r="M161" s="34">
        <v>0</v>
      </c>
      <c r="N161" s="34">
        <v>0</v>
      </c>
      <c r="O161" s="8" t="s">
        <v>1130</v>
      </c>
      <c r="AC161" s="5" t="s">
        <v>143</v>
      </c>
      <c r="AD161" s="5" t="s">
        <v>144</v>
      </c>
      <c r="AE161" s="8" t="s">
        <v>500</v>
      </c>
    </row>
    <row r="162" spans="3:31" ht="12.95" customHeight="1" x14ac:dyDescent="0.2">
      <c r="D162" s="5" t="s">
        <v>1114</v>
      </c>
      <c r="G162" s="28" t="s">
        <v>971</v>
      </c>
      <c r="H162" s="12" t="str">
        <f t="shared" si="26"/>
        <v>Municipality Name</v>
      </c>
      <c r="I162" s="16">
        <v>0</v>
      </c>
      <c r="J162" s="16">
        <v>0</v>
      </c>
      <c r="K162" s="34">
        <v>0</v>
      </c>
      <c r="L162" s="34">
        <v>0</v>
      </c>
      <c r="M162" s="34">
        <v>0</v>
      </c>
      <c r="N162" s="34">
        <v>0</v>
      </c>
      <c r="O162" s="8" t="s">
        <v>1131</v>
      </c>
      <c r="AC162" s="5" t="s">
        <v>145</v>
      </c>
      <c r="AD162" s="5" t="s">
        <v>146</v>
      </c>
      <c r="AE162" s="8" t="s">
        <v>501</v>
      </c>
    </row>
    <row r="163" spans="3:31" ht="12.95" customHeight="1" x14ac:dyDescent="0.2">
      <c r="D163" s="5" t="s">
        <v>1114</v>
      </c>
      <c r="G163" s="28" t="s">
        <v>973</v>
      </c>
      <c r="H163" s="12" t="str">
        <f t="shared" si="26"/>
        <v>Municipality Name</v>
      </c>
      <c r="I163" s="16">
        <v>0</v>
      </c>
      <c r="J163" s="16">
        <v>0</v>
      </c>
      <c r="K163" s="34">
        <v>0</v>
      </c>
      <c r="L163" s="34">
        <v>0</v>
      </c>
      <c r="M163" s="34">
        <v>0</v>
      </c>
      <c r="N163" s="34">
        <v>0</v>
      </c>
      <c r="O163" s="8" t="s">
        <v>1132</v>
      </c>
      <c r="AC163" s="5" t="s">
        <v>147</v>
      </c>
      <c r="AD163" s="5" t="s">
        <v>148</v>
      </c>
      <c r="AE163" s="8" t="s">
        <v>502</v>
      </c>
    </row>
    <row r="164" spans="3:31" ht="12.95" customHeight="1" x14ac:dyDescent="0.2">
      <c r="D164" s="5" t="s">
        <v>1114</v>
      </c>
      <c r="G164" s="28" t="s">
        <v>975</v>
      </c>
      <c r="H164" s="12" t="str">
        <f t="shared" si="26"/>
        <v>Municipality Name</v>
      </c>
      <c r="I164" s="16">
        <v>0</v>
      </c>
      <c r="J164" s="16">
        <v>0</v>
      </c>
      <c r="K164" s="34">
        <v>0</v>
      </c>
      <c r="L164" s="34">
        <v>0</v>
      </c>
      <c r="M164" s="34">
        <v>0</v>
      </c>
      <c r="N164" s="34">
        <v>0</v>
      </c>
      <c r="O164" s="8" t="s">
        <v>1133</v>
      </c>
      <c r="AC164" s="5" t="s">
        <v>149</v>
      </c>
      <c r="AD164" s="5" t="s">
        <v>150</v>
      </c>
      <c r="AE164" s="8" t="s">
        <v>503</v>
      </c>
    </row>
    <row r="165" spans="3:31" ht="12.95" customHeight="1" x14ac:dyDescent="0.2">
      <c r="D165" s="5" t="s">
        <v>1114</v>
      </c>
      <c r="G165" s="28" t="s">
        <v>977</v>
      </c>
      <c r="H165" s="12" t="str">
        <f t="shared" si="26"/>
        <v>Municipality Name</v>
      </c>
      <c r="I165" s="16">
        <v>0</v>
      </c>
      <c r="J165" s="16">
        <v>0</v>
      </c>
      <c r="K165" s="34">
        <v>0</v>
      </c>
      <c r="L165" s="34">
        <v>0</v>
      </c>
      <c r="M165" s="34">
        <v>0</v>
      </c>
      <c r="N165" s="34">
        <v>0</v>
      </c>
      <c r="O165" s="8" t="s">
        <v>1134</v>
      </c>
      <c r="AC165" s="5" t="s">
        <v>151</v>
      </c>
      <c r="AD165" s="5" t="s">
        <v>152</v>
      </c>
      <c r="AE165" s="8" t="s">
        <v>504</v>
      </c>
    </row>
    <row r="166" spans="3:31" ht="12.95" customHeight="1" x14ac:dyDescent="0.2">
      <c r="D166" s="5" t="s">
        <v>1114</v>
      </c>
      <c r="G166" s="28" t="s">
        <v>979</v>
      </c>
      <c r="H166" s="12" t="str">
        <f t="shared" si="26"/>
        <v>Municipality Name</v>
      </c>
      <c r="I166" s="16">
        <v>0</v>
      </c>
      <c r="J166" s="16">
        <v>0</v>
      </c>
      <c r="K166" s="34">
        <v>0</v>
      </c>
      <c r="L166" s="34">
        <v>0</v>
      </c>
      <c r="M166" s="34">
        <v>0</v>
      </c>
      <c r="N166" s="34">
        <v>0</v>
      </c>
      <c r="O166" s="8" t="s">
        <v>1135</v>
      </c>
      <c r="AC166" s="5" t="s">
        <v>153</v>
      </c>
      <c r="AD166" s="5" t="s">
        <v>154</v>
      </c>
      <c r="AE166" s="8" t="s">
        <v>505</v>
      </c>
    </row>
    <row r="167" spans="3:31" ht="12.95" customHeight="1" x14ac:dyDescent="0.2">
      <c r="D167" s="5" t="s">
        <v>1114</v>
      </c>
      <c r="G167" s="28" t="s">
        <v>981</v>
      </c>
      <c r="H167" s="12" t="str">
        <f t="shared" si="26"/>
        <v>Municipality Name</v>
      </c>
      <c r="I167" s="16">
        <v>0</v>
      </c>
      <c r="J167" s="16">
        <v>0</v>
      </c>
      <c r="K167" s="34">
        <v>0</v>
      </c>
      <c r="L167" s="34">
        <v>0</v>
      </c>
      <c r="M167" s="34">
        <v>0</v>
      </c>
      <c r="N167" s="34">
        <v>0</v>
      </c>
      <c r="O167" s="8" t="s">
        <v>1136</v>
      </c>
      <c r="AC167" s="5" t="s">
        <v>155</v>
      </c>
      <c r="AD167" s="5" t="s">
        <v>156</v>
      </c>
      <c r="AE167" s="8" t="s">
        <v>506</v>
      </c>
    </row>
    <row r="168" spans="3:31" ht="12.95" customHeight="1" x14ac:dyDescent="0.2">
      <c r="D168" s="5" t="s">
        <v>1114</v>
      </c>
      <c r="G168" s="28" t="s">
        <v>983</v>
      </c>
      <c r="H168" s="12" t="str">
        <f t="shared" si="26"/>
        <v>Municipality Name</v>
      </c>
      <c r="I168" s="16">
        <v>0</v>
      </c>
      <c r="J168" s="16">
        <v>0</v>
      </c>
      <c r="K168" s="34">
        <v>0</v>
      </c>
      <c r="L168" s="34">
        <v>0</v>
      </c>
      <c r="M168" s="34">
        <v>0</v>
      </c>
      <c r="N168" s="34">
        <v>0</v>
      </c>
      <c r="O168" s="8" t="s">
        <v>1137</v>
      </c>
      <c r="AC168" s="5" t="s">
        <v>157</v>
      </c>
      <c r="AD168" s="5" t="s">
        <v>158</v>
      </c>
      <c r="AE168" s="8" t="s">
        <v>507</v>
      </c>
    </row>
    <row r="169" spans="3:31" ht="12.95" customHeight="1" x14ac:dyDescent="0.2">
      <c r="D169" s="5" t="s">
        <v>1114</v>
      </c>
      <c r="G169" s="28" t="s">
        <v>985</v>
      </c>
      <c r="H169" s="12" t="str">
        <f t="shared" si="26"/>
        <v>Municipality Name</v>
      </c>
      <c r="I169" s="16">
        <v>0</v>
      </c>
      <c r="J169" s="16">
        <v>0</v>
      </c>
      <c r="K169" s="34">
        <v>0</v>
      </c>
      <c r="L169" s="34">
        <v>0</v>
      </c>
      <c r="M169" s="34">
        <v>0</v>
      </c>
      <c r="N169" s="34">
        <v>0</v>
      </c>
      <c r="O169" s="8" t="s">
        <v>1138</v>
      </c>
      <c r="AC169" s="5" t="s">
        <v>159</v>
      </c>
      <c r="AD169" s="5" t="s">
        <v>160</v>
      </c>
      <c r="AE169" s="8" t="s">
        <v>508</v>
      </c>
    </row>
    <row r="170" spans="3:31" ht="12.95" customHeight="1" x14ac:dyDescent="0.2">
      <c r="D170" s="5" t="s">
        <v>1114</v>
      </c>
      <c r="G170" s="27" t="s">
        <v>987</v>
      </c>
      <c r="H170" s="5" t="s">
        <v>988</v>
      </c>
      <c r="I170" s="16">
        <v>0</v>
      </c>
      <c r="J170" s="16">
        <v>0</v>
      </c>
      <c r="K170" s="34">
        <v>0</v>
      </c>
      <c r="L170" s="34">
        <v>0</v>
      </c>
      <c r="M170" s="34">
        <v>0</v>
      </c>
      <c r="N170" s="34">
        <v>0</v>
      </c>
      <c r="O170" s="8" t="s">
        <v>1139</v>
      </c>
      <c r="AC170" s="5" t="s">
        <v>161</v>
      </c>
      <c r="AD170" s="5" t="s">
        <v>162</v>
      </c>
      <c r="AE170" s="8" t="s">
        <v>509</v>
      </c>
    </row>
    <row r="171" spans="3:31" ht="12.95" customHeight="1" x14ac:dyDescent="0.2">
      <c r="D171" s="5" t="s">
        <v>1114</v>
      </c>
      <c r="G171" s="29" t="s">
        <v>990</v>
      </c>
      <c r="H171" s="3" t="s">
        <v>991</v>
      </c>
      <c r="I171" s="25">
        <f t="shared" ref="I171:N171" si="27">SUM(I160:I170)</f>
        <v>0</v>
      </c>
      <c r="J171" s="25">
        <f t="shared" si="27"/>
        <v>0</v>
      </c>
      <c r="K171" s="19">
        <f t="shared" si="27"/>
        <v>0</v>
      </c>
      <c r="L171" s="19">
        <f t="shared" si="27"/>
        <v>0</v>
      </c>
      <c r="M171" s="19">
        <f t="shared" si="27"/>
        <v>0</v>
      </c>
      <c r="N171" s="19">
        <f t="shared" si="27"/>
        <v>0</v>
      </c>
      <c r="O171" s="9" t="s">
        <v>1140</v>
      </c>
      <c r="AC171" s="5" t="s">
        <v>163</v>
      </c>
      <c r="AD171" s="5" t="s">
        <v>164</v>
      </c>
      <c r="AE171" s="8" t="s">
        <v>510</v>
      </c>
    </row>
    <row r="172" spans="3:31" ht="12.95" customHeight="1" x14ac:dyDescent="0.2">
      <c r="D172" s="5" t="s">
        <v>1114</v>
      </c>
      <c r="F172" s="3" t="s">
        <v>993</v>
      </c>
      <c r="G172" s="29" t="s">
        <v>994</v>
      </c>
      <c r="H172" s="3" t="s">
        <v>995</v>
      </c>
      <c r="I172" s="25">
        <f t="shared" ref="I172:N172" si="28">+I171+I158</f>
        <v>0</v>
      </c>
      <c r="J172" s="25">
        <f t="shared" si="28"/>
        <v>0</v>
      </c>
      <c r="K172" s="19">
        <f t="shared" si="28"/>
        <v>0</v>
      </c>
      <c r="L172" s="19">
        <f t="shared" si="28"/>
        <v>0</v>
      </c>
      <c r="M172" s="19">
        <f t="shared" si="28"/>
        <v>0</v>
      </c>
      <c r="N172" s="19">
        <f t="shared" si="28"/>
        <v>0</v>
      </c>
      <c r="O172" s="9" t="s">
        <v>1141</v>
      </c>
      <c r="AC172" s="5" t="s">
        <v>165</v>
      </c>
      <c r="AD172" s="5" t="s">
        <v>166</v>
      </c>
      <c r="AE172" s="8" t="s">
        <v>511</v>
      </c>
    </row>
    <row r="173" spans="3:31" ht="12.95" customHeight="1" x14ac:dyDescent="0.2">
      <c r="C173" s="5" t="s">
        <v>1142</v>
      </c>
      <c r="D173" s="5" t="s">
        <v>1143</v>
      </c>
      <c r="E173" s="15" t="s">
        <v>2836</v>
      </c>
      <c r="F173" s="5" t="s">
        <v>932</v>
      </c>
      <c r="G173" s="27" t="s">
        <v>933</v>
      </c>
      <c r="H173" s="7" t="s">
        <v>934</v>
      </c>
      <c r="I173" s="16"/>
      <c r="J173" s="16"/>
      <c r="K173" s="18"/>
      <c r="L173" s="18"/>
      <c r="M173" s="18"/>
      <c r="N173" s="18"/>
      <c r="O173" s="8" t="s">
        <v>1144</v>
      </c>
      <c r="AC173" s="5" t="s">
        <v>167</v>
      </c>
      <c r="AD173" s="5" t="s">
        <v>168</v>
      </c>
      <c r="AE173" s="8" t="s">
        <v>485</v>
      </c>
    </row>
    <row r="174" spans="3:31" ht="12.95" customHeight="1" x14ac:dyDescent="0.2">
      <c r="D174" s="5" t="s">
        <v>1143</v>
      </c>
      <c r="G174" s="28" t="s">
        <v>936</v>
      </c>
      <c r="H174" s="12" t="str">
        <f>IF(G174&lt;"2500","Municipality Name",VLOOKUP(G174,$AC$11:$AD$294,2))</f>
        <v>Municipality Name</v>
      </c>
      <c r="I174" s="16">
        <v>0</v>
      </c>
      <c r="J174" s="16">
        <v>0</v>
      </c>
      <c r="K174" s="34">
        <v>0</v>
      </c>
      <c r="L174" s="34">
        <v>0</v>
      </c>
      <c r="M174" s="34">
        <v>0</v>
      </c>
      <c r="N174" s="34">
        <v>0</v>
      </c>
      <c r="O174" s="8" t="s">
        <v>1145</v>
      </c>
      <c r="AC174" s="5" t="s">
        <v>169</v>
      </c>
      <c r="AD174" s="5" t="s">
        <v>170</v>
      </c>
      <c r="AE174" s="8" t="s">
        <v>486</v>
      </c>
    </row>
    <row r="175" spans="3:31" ht="12.95" customHeight="1" x14ac:dyDescent="0.2">
      <c r="D175" s="5" t="s">
        <v>1143</v>
      </c>
      <c r="G175" s="28" t="s">
        <v>939</v>
      </c>
      <c r="H175" s="12" t="str">
        <f t="shared" ref="H175:H183" si="29">IF(G175&lt;"2500","Municipality Name",VLOOKUP(G175,$AC$11:$AD$294,2))</f>
        <v>Municipality Name</v>
      </c>
      <c r="I175" s="16">
        <v>0</v>
      </c>
      <c r="J175" s="16">
        <v>0</v>
      </c>
      <c r="K175" s="34">
        <v>0</v>
      </c>
      <c r="L175" s="34">
        <v>0</v>
      </c>
      <c r="M175" s="34">
        <v>0</v>
      </c>
      <c r="N175" s="34">
        <v>0</v>
      </c>
      <c r="O175" s="8" t="s">
        <v>1146</v>
      </c>
      <c r="AC175" s="5" t="s">
        <v>171</v>
      </c>
      <c r="AD175" s="5" t="s">
        <v>172</v>
      </c>
      <c r="AE175" s="8" t="s">
        <v>487</v>
      </c>
    </row>
    <row r="176" spans="3:31" ht="12.95" customHeight="1" x14ac:dyDescent="0.2">
      <c r="D176" s="5" t="s">
        <v>1143</v>
      </c>
      <c r="G176" s="28" t="s">
        <v>941</v>
      </c>
      <c r="H176" s="12" t="str">
        <f t="shared" si="29"/>
        <v>Municipality Name</v>
      </c>
      <c r="I176" s="16">
        <v>0</v>
      </c>
      <c r="J176" s="16">
        <v>0</v>
      </c>
      <c r="K176" s="34">
        <v>0</v>
      </c>
      <c r="L176" s="34">
        <v>0</v>
      </c>
      <c r="M176" s="34">
        <v>0</v>
      </c>
      <c r="N176" s="34">
        <v>0</v>
      </c>
      <c r="O176" s="8" t="s">
        <v>1147</v>
      </c>
      <c r="AC176" s="5" t="s">
        <v>173</v>
      </c>
      <c r="AD176" s="5" t="s">
        <v>174</v>
      </c>
      <c r="AE176" s="8" t="s">
        <v>488</v>
      </c>
    </row>
    <row r="177" spans="4:31" ht="12.95" customHeight="1" x14ac:dyDescent="0.2">
      <c r="D177" s="5" t="s">
        <v>1143</v>
      </c>
      <c r="G177" s="28" t="s">
        <v>943</v>
      </c>
      <c r="H177" s="12" t="str">
        <f t="shared" si="29"/>
        <v>Municipality Name</v>
      </c>
      <c r="I177" s="16">
        <v>0</v>
      </c>
      <c r="J177" s="16">
        <v>0</v>
      </c>
      <c r="K177" s="34">
        <v>0</v>
      </c>
      <c r="L177" s="34">
        <v>0</v>
      </c>
      <c r="M177" s="34">
        <v>0</v>
      </c>
      <c r="N177" s="34">
        <v>0</v>
      </c>
      <c r="O177" s="8" t="s">
        <v>1148</v>
      </c>
      <c r="AC177" s="5" t="s">
        <v>175</v>
      </c>
      <c r="AD177" s="5" t="s">
        <v>176</v>
      </c>
      <c r="AE177" s="8" t="s">
        <v>489</v>
      </c>
    </row>
    <row r="178" spans="4:31" ht="12.95" customHeight="1" x14ac:dyDescent="0.2">
      <c r="D178" s="5" t="s">
        <v>1143</v>
      </c>
      <c r="G178" s="28" t="s">
        <v>945</v>
      </c>
      <c r="H178" s="12" t="str">
        <f t="shared" si="29"/>
        <v>Municipality Name</v>
      </c>
      <c r="I178" s="16">
        <v>0</v>
      </c>
      <c r="J178" s="16">
        <v>0</v>
      </c>
      <c r="K178" s="34">
        <v>0</v>
      </c>
      <c r="L178" s="34">
        <v>0</v>
      </c>
      <c r="M178" s="34">
        <v>0</v>
      </c>
      <c r="N178" s="34">
        <v>0</v>
      </c>
      <c r="O178" s="8" t="s">
        <v>1149</v>
      </c>
      <c r="AC178" s="5" t="s">
        <v>177</v>
      </c>
      <c r="AD178" s="5" t="s">
        <v>178</v>
      </c>
      <c r="AE178" s="8" t="s">
        <v>490</v>
      </c>
    </row>
    <row r="179" spans="4:31" ht="12.95" customHeight="1" x14ac:dyDescent="0.2">
      <c r="D179" s="5" t="s">
        <v>1143</v>
      </c>
      <c r="G179" s="28" t="s">
        <v>947</v>
      </c>
      <c r="H179" s="12" t="str">
        <f t="shared" si="29"/>
        <v>Municipality Name</v>
      </c>
      <c r="I179" s="16">
        <v>0</v>
      </c>
      <c r="J179" s="16">
        <v>0</v>
      </c>
      <c r="K179" s="34">
        <v>0</v>
      </c>
      <c r="L179" s="34">
        <v>0</v>
      </c>
      <c r="M179" s="34">
        <v>0</v>
      </c>
      <c r="N179" s="34">
        <v>0</v>
      </c>
      <c r="O179" s="8" t="s">
        <v>1150</v>
      </c>
      <c r="AC179" s="5" t="s">
        <v>179</v>
      </c>
      <c r="AD179" s="5" t="s">
        <v>180</v>
      </c>
      <c r="AE179" s="8" t="s">
        <v>491</v>
      </c>
    </row>
    <row r="180" spans="4:31" ht="12.95" customHeight="1" x14ac:dyDescent="0.2">
      <c r="D180" s="5" t="s">
        <v>1143</v>
      </c>
      <c r="G180" s="28" t="s">
        <v>949</v>
      </c>
      <c r="H180" s="12" t="str">
        <f t="shared" si="29"/>
        <v>Municipality Name</v>
      </c>
      <c r="I180" s="16">
        <v>0</v>
      </c>
      <c r="J180" s="16">
        <v>0</v>
      </c>
      <c r="K180" s="34">
        <v>0</v>
      </c>
      <c r="L180" s="34">
        <v>0</v>
      </c>
      <c r="M180" s="34">
        <v>0</v>
      </c>
      <c r="N180" s="34">
        <v>0</v>
      </c>
      <c r="O180" s="8" t="s">
        <v>1151</v>
      </c>
      <c r="AC180" s="5" t="s">
        <v>181</v>
      </c>
      <c r="AD180" s="5" t="s">
        <v>182</v>
      </c>
      <c r="AE180" s="8" t="s">
        <v>492</v>
      </c>
    </row>
    <row r="181" spans="4:31" ht="12.95" customHeight="1" x14ac:dyDescent="0.2">
      <c r="D181" s="5" t="s">
        <v>1143</v>
      </c>
      <c r="G181" s="28" t="s">
        <v>951</v>
      </c>
      <c r="H181" s="12" t="str">
        <f t="shared" si="29"/>
        <v>Municipality Name</v>
      </c>
      <c r="I181" s="16">
        <v>0</v>
      </c>
      <c r="J181" s="16">
        <v>0</v>
      </c>
      <c r="K181" s="34">
        <v>0</v>
      </c>
      <c r="L181" s="34">
        <v>0</v>
      </c>
      <c r="M181" s="34">
        <v>0</v>
      </c>
      <c r="N181" s="34">
        <v>0</v>
      </c>
      <c r="O181" s="8" t="s">
        <v>1152</v>
      </c>
      <c r="AC181" s="5" t="s">
        <v>183</v>
      </c>
      <c r="AD181" s="5" t="s">
        <v>184</v>
      </c>
      <c r="AE181" s="8" t="s">
        <v>493</v>
      </c>
    </row>
    <row r="182" spans="4:31" ht="12.95" customHeight="1" x14ac:dyDescent="0.2">
      <c r="D182" s="5" t="s">
        <v>1143</v>
      </c>
      <c r="G182" s="28" t="s">
        <v>953</v>
      </c>
      <c r="H182" s="12" t="str">
        <f t="shared" si="29"/>
        <v>Municipality Name</v>
      </c>
      <c r="I182" s="16">
        <v>0</v>
      </c>
      <c r="J182" s="16">
        <v>0</v>
      </c>
      <c r="K182" s="34">
        <v>0</v>
      </c>
      <c r="L182" s="34">
        <v>0</v>
      </c>
      <c r="M182" s="34">
        <v>0</v>
      </c>
      <c r="N182" s="34">
        <v>0</v>
      </c>
      <c r="O182" s="8" t="s">
        <v>1153</v>
      </c>
      <c r="AC182" s="5" t="s">
        <v>185</v>
      </c>
      <c r="AD182" s="5" t="s">
        <v>186</v>
      </c>
      <c r="AE182" s="8" t="s">
        <v>494</v>
      </c>
    </row>
    <row r="183" spans="4:31" ht="12.95" customHeight="1" x14ac:dyDescent="0.2">
      <c r="D183" s="5" t="s">
        <v>1143</v>
      </c>
      <c r="G183" s="28" t="s">
        <v>955</v>
      </c>
      <c r="H183" s="12" t="str">
        <f t="shared" si="29"/>
        <v>Municipality Name</v>
      </c>
      <c r="I183" s="16">
        <v>0</v>
      </c>
      <c r="J183" s="16">
        <v>0</v>
      </c>
      <c r="K183" s="34">
        <v>0</v>
      </c>
      <c r="L183" s="34">
        <v>0</v>
      </c>
      <c r="M183" s="34">
        <v>0</v>
      </c>
      <c r="N183" s="34">
        <v>0</v>
      </c>
      <c r="O183" s="8" t="s">
        <v>1154</v>
      </c>
      <c r="AC183" s="5" t="s">
        <v>187</v>
      </c>
      <c r="AD183" s="5" t="s">
        <v>188</v>
      </c>
      <c r="AE183" s="8" t="s">
        <v>495</v>
      </c>
    </row>
    <row r="184" spans="4:31" ht="12.95" customHeight="1" x14ac:dyDescent="0.2">
      <c r="D184" s="5" t="s">
        <v>1143</v>
      </c>
      <c r="G184" s="27" t="s">
        <v>957</v>
      </c>
      <c r="H184" s="5" t="s">
        <v>958</v>
      </c>
      <c r="I184" s="16">
        <v>0</v>
      </c>
      <c r="J184" s="16">
        <v>0</v>
      </c>
      <c r="K184" s="34">
        <v>0</v>
      </c>
      <c r="L184" s="34">
        <v>0</v>
      </c>
      <c r="M184" s="34">
        <v>0</v>
      </c>
      <c r="N184" s="34">
        <v>0</v>
      </c>
      <c r="O184" s="8" t="s">
        <v>1155</v>
      </c>
      <c r="AC184" s="5" t="s">
        <v>189</v>
      </c>
      <c r="AD184" s="5" t="s">
        <v>190</v>
      </c>
      <c r="AE184" s="8" t="s">
        <v>496</v>
      </c>
    </row>
    <row r="185" spans="4:31" ht="12.95" customHeight="1" x14ac:dyDescent="0.2">
      <c r="D185" s="5" t="s">
        <v>1143</v>
      </c>
      <c r="G185" s="29" t="s">
        <v>960</v>
      </c>
      <c r="H185" s="3" t="s">
        <v>961</v>
      </c>
      <c r="I185" s="25">
        <f t="shared" ref="I185:N185" si="30">SUM(I174:I184)</f>
        <v>0</v>
      </c>
      <c r="J185" s="25">
        <f t="shared" si="30"/>
        <v>0</v>
      </c>
      <c r="K185" s="19">
        <f t="shared" si="30"/>
        <v>0</v>
      </c>
      <c r="L185" s="19">
        <f t="shared" si="30"/>
        <v>0</v>
      </c>
      <c r="M185" s="19">
        <f t="shared" si="30"/>
        <v>0</v>
      </c>
      <c r="N185" s="19">
        <f t="shared" si="30"/>
        <v>0</v>
      </c>
      <c r="O185" s="9" t="s">
        <v>1156</v>
      </c>
      <c r="AC185" s="5" t="s">
        <v>191</v>
      </c>
      <c r="AD185" s="5" t="s">
        <v>192</v>
      </c>
      <c r="AE185" s="8" t="s">
        <v>497</v>
      </c>
    </row>
    <row r="186" spans="4:31" ht="12.95" customHeight="1" x14ac:dyDescent="0.2">
      <c r="D186" s="5" t="s">
        <v>1143</v>
      </c>
      <c r="F186" s="5" t="s">
        <v>963</v>
      </c>
      <c r="G186" s="27" t="s">
        <v>964</v>
      </c>
      <c r="H186" s="7" t="s">
        <v>965</v>
      </c>
      <c r="I186" s="16"/>
      <c r="J186" s="16"/>
      <c r="K186" s="18"/>
      <c r="L186" s="18"/>
      <c r="M186" s="18"/>
      <c r="N186" s="18"/>
      <c r="O186" s="8" t="s">
        <v>1157</v>
      </c>
      <c r="AC186" s="5" t="s">
        <v>193</v>
      </c>
      <c r="AD186" s="5" t="s">
        <v>194</v>
      </c>
      <c r="AE186" s="8" t="s">
        <v>498</v>
      </c>
    </row>
    <row r="187" spans="4:31" ht="12.95" customHeight="1" x14ac:dyDescent="0.2">
      <c r="D187" s="5" t="s">
        <v>1143</v>
      </c>
      <c r="G187" s="28" t="s">
        <v>967</v>
      </c>
      <c r="H187" s="12" t="str">
        <f t="shared" ref="H187:H196" si="31">IF(G187&lt;"2500","Municipality Name",VLOOKUP(G187,$AC$11:$AD$294,2))</f>
        <v>Municipality Name</v>
      </c>
      <c r="I187" s="16">
        <v>0</v>
      </c>
      <c r="J187" s="16">
        <v>0</v>
      </c>
      <c r="K187" s="34">
        <v>0</v>
      </c>
      <c r="L187" s="34">
        <v>0</v>
      </c>
      <c r="M187" s="34">
        <v>0</v>
      </c>
      <c r="N187" s="34">
        <v>0</v>
      </c>
      <c r="O187" s="8" t="s">
        <v>1158</v>
      </c>
      <c r="AC187" s="5" t="s">
        <v>195</v>
      </c>
      <c r="AD187" s="5" t="s">
        <v>196</v>
      </c>
      <c r="AE187" s="8" t="s">
        <v>499</v>
      </c>
    </row>
    <row r="188" spans="4:31" ht="12.95" customHeight="1" x14ac:dyDescent="0.2">
      <c r="D188" s="5" t="s">
        <v>1143</v>
      </c>
      <c r="G188" s="28" t="s">
        <v>969</v>
      </c>
      <c r="H188" s="12" t="str">
        <f t="shared" si="31"/>
        <v>Municipality Name</v>
      </c>
      <c r="I188" s="16">
        <v>0</v>
      </c>
      <c r="J188" s="16">
        <v>0</v>
      </c>
      <c r="K188" s="34">
        <v>0</v>
      </c>
      <c r="L188" s="34">
        <v>0</v>
      </c>
      <c r="M188" s="34">
        <v>0</v>
      </c>
      <c r="N188" s="34">
        <v>0</v>
      </c>
      <c r="O188" s="8" t="s">
        <v>1159</v>
      </c>
      <c r="AC188" s="5" t="s">
        <v>197</v>
      </c>
      <c r="AD188" s="5" t="s">
        <v>198</v>
      </c>
      <c r="AE188" s="8" t="s">
        <v>500</v>
      </c>
    </row>
    <row r="189" spans="4:31" ht="12.95" customHeight="1" x14ac:dyDescent="0.2">
      <c r="D189" s="5" t="s">
        <v>1143</v>
      </c>
      <c r="G189" s="28" t="s">
        <v>971</v>
      </c>
      <c r="H189" s="12" t="str">
        <f t="shared" si="31"/>
        <v>Municipality Name</v>
      </c>
      <c r="I189" s="16">
        <v>0</v>
      </c>
      <c r="J189" s="16">
        <v>0</v>
      </c>
      <c r="K189" s="34">
        <v>0</v>
      </c>
      <c r="L189" s="34">
        <v>0</v>
      </c>
      <c r="M189" s="34">
        <v>0</v>
      </c>
      <c r="N189" s="34">
        <v>0</v>
      </c>
      <c r="O189" s="8" t="s">
        <v>1160</v>
      </c>
      <c r="AC189" s="5" t="s">
        <v>199</v>
      </c>
      <c r="AD189" s="5" t="s">
        <v>200</v>
      </c>
      <c r="AE189" s="8" t="s">
        <v>501</v>
      </c>
    </row>
    <row r="190" spans="4:31" ht="12.95" customHeight="1" x14ac:dyDescent="0.2">
      <c r="D190" s="5" t="s">
        <v>1143</v>
      </c>
      <c r="G190" s="28" t="s">
        <v>973</v>
      </c>
      <c r="H190" s="12" t="str">
        <f t="shared" si="31"/>
        <v>Municipality Name</v>
      </c>
      <c r="I190" s="16">
        <v>0</v>
      </c>
      <c r="J190" s="16">
        <v>0</v>
      </c>
      <c r="K190" s="34">
        <v>0</v>
      </c>
      <c r="L190" s="34">
        <v>0</v>
      </c>
      <c r="M190" s="34">
        <v>0</v>
      </c>
      <c r="N190" s="34">
        <v>0</v>
      </c>
      <c r="O190" s="8" t="s">
        <v>1161</v>
      </c>
      <c r="AC190" s="5" t="s">
        <v>201</v>
      </c>
      <c r="AD190" s="5" t="s">
        <v>202</v>
      </c>
      <c r="AE190" s="8" t="s">
        <v>502</v>
      </c>
    </row>
    <row r="191" spans="4:31" ht="12.95" customHeight="1" x14ac:dyDescent="0.2">
      <c r="D191" s="5" t="s">
        <v>1143</v>
      </c>
      <c r="G191" s="28" t="s">
        <v>975</v>
      </c>
      <c r="H191" s="12" t="str">
        <f t="shared" si="31"/>
        <v>Municipality Name</v>
      </c>
      <c r="I191" s="16">
        <v>0</v>
      </c>
      <c r="J191" s="16">
        <v>0</v>
      </c>
      <c r="K191" s="34">
        <v>0</v>
      </c>
      <c r="L191" s="34">
        <v>0</v>
      </c>
      <c r="M191" s="34">
        <v>0</v>
      </c>
      <c r="N191" s="34">
        <v>0</v>
      </c>
      <c r="O191" s="8" t="s">
        <v>1162</v>
      </c>
      <c r="AC191" s="5" t="s">
        <v>203</v>
      </c>
      <c r="AD191" s="5" t="s">
        <v>204</v>
      </c>
      <c r="AE191" s="8" t="s">
        <v>503</v>
      </c>
    </row>
    <row r="192" spans="4:31" ht="12.95" customHeight="1" x14ac:dyDescent="0.2">
      <c r="D192" s="5" t="s">
        <v>1143</v>
      </c>
      <c r="G192" s="28" t="s">
        <v>977</v>
      </c>
      <c r="H192" s="12" t="str">
        <f t="shared" si="31"/>
        <v>Municipality Name</v>
      </c>
      <c r="I192" s="16">
        <v>0</v>
      </c>
      <c r="J192" s="16">
        <v>0</v>
      </c>
      <c r="K192" s="34">
        <v>0</v>
      </c>
      <c r="L192" s="34">
        <v>0</v>
      </c>
      <c r="M192" s="34">
        <v>0</v>
      </c>
      <c r="N192" s="34">
        <v>0</v>
      </c>
      <c r="O192" s="8" t="s">
        <v>1163</v>
      </c>
      <c r="AC192" s="5" t="s">
        <v>205</v>
      </c>
      <c r="AD192" s="5" t="s">
        <v>206</v>
      </c>
      <c r="AE192" s="8" t="s">
        <v>504</v>
      </c>
    </row>
    <row r="193" spans="3:31" ht="12.95" customHeight="1" x14ac:dyDescent="0.2">
      <c r="D193" s="5" t="s">
        <v>1143</v>
      </c>
      <c r="G193" s="28" t="s">
        <v>979</v>
      </c>
      <c r="H193" s="12" t="str">
        <f t="shared" si="31"/>
        <v>Municipality Name</v>
      </c>
      <c r="I193" s="16">
        <v>0</v>
      </c>
      <c r="J193" s="16">
        <v>0</v>
      </c>
      <c r="K193" s="34">
        <v>0</v>
      </c>
      <c r="L193" s="34">
        <v>0</v>
      </c>
      <c r="M193" s="34">
        <v>0</v>
      </c>
      <c r="N193" s="34">
        <v>0</v>
      </c>
      <c r="O193" s="8" t="s">
        <v>1164</v>
      </c>
      <c r="AC193" s="5" t="s">
        <v>207</v>
      </c>
      <c r="AD193" s="5" t="s">
        <v>208</v>
      </c>
      <c r="AE193" s="8" t="s">
        <v>505</v>
      </c>
    </row>
    <row r="194" spans="3:31" ht="12.95" customHeight="1" x14ac:dyDescent="0.2">
      <c r="D194" s="5" t="s">
        <v>1143</v>
      </c>
      <c r="G194" s="28" t="s">
        <v>981</v>
      </c>
      <c r="H194" s="12" t="str">
        <f t="shared" si="31"/>
        <v>Municipality Name</v>
      </c>
      <c r="I194" s="16">
        <v>0</v>
      </c>
      <c r="J194" s="16">
        <v>0</v>
      </c>
      <c r="K194" s="34">
        <v>0</v>
      </c>
      <c r="L194" s="34">
        <v>0</v>
      </c>
      <c r="M194" s="34">
        <v>0</v>
      </c>
      <c r="N194" s="34">
        <v>0</v>
      </c>
      <c r="O194" s="8" t="s">
        <v>1165</v>
      </c>
      <c r="AC194" s="5" t="s">
        <v>209</v>
      </c>
      <c r="AD194" s="5" t="s">
        <v>210</v>
      </c>
      <c r="AE194" s="8" t="s">
        <v>506</v>
      </c>
    </row>
    <row r="195" spans="3:31" ht="12.95" customHeight="1" x14ac:dyDescent="0.2">
      <c r="D195" s="5" t="s">
        <v>1143</v>
      </c>
      <c r="G195" s="28" t="s">
        <v>983</v>
      </c>
      <c r="H195" s="12" t="str">
        <f t="shared" si="31"/>
        <v>Municipality Name</v>
      </c>
      <c r="I195" s="16">
        <v>0</v>
      </c>
      <c r="J195" s="16">
        <v>0</v>
      </c>
      <c r="K195" s="34">
        <v>0</v>
      </c>
      <c r="L195" s="34">
        <v>0</v>
      </c>
      <c r="M195" s="34">
        <v>0</v>
      </c>
      <c r="N195" s="34">
        <v>0</v>
      </c>
      <c r="O195" s="8" t="s">
        <v>1166</v>
      </c>
      <c r="AC195" s="5" t="s">
        <v>211</v>
      </c>
      <c r="AD195" s="5" t="s">
        <v>212</v>
      </c>
      <c r="AE195" s="8" t="s">
        <v>507</v>
      </c>
    </row>
    <row r="196" spans="3:31" ht="12.95" customHeight="1" x14ac:dyDescent="0.2">
      <c r="D196" s="5" t="s">
        <v>1143</v>
      </c>
      <c r="G196" s="28" t="s">
        <v>985</v>
      </c>
      <c r="H196" s="12" t="str">
        <f t="shared" si="31"/>
        <v>Municipality Name</v>
      </c>
      <c r="I196" s="16">
        <v>0</v>
      </c>
      <c r="J196" s="16">
        <v>0</v>
      </c>
      <c r="K196" s="34">
        <v>0</v>
      </c>
      <c r="L196" s="34">
        <v>0</v>
      </c>
      <c r="M196" s="34">
        <v>0</v>
      </c>
      <c r="N196" s="34">
        <v>0</v>
      </c>
      <c r="O196" s="8" t="s">
        <v>1167</v>
      </c>
      <c r="AC196" s="5" t="s">
        <v>213</v>
      </c>
      <c r="AD196" s="5" t="s">
        <v>214</v>
      </c>
      <c r="AE196" s="8" t="s">
        <v>508</v>
      </c>
    </row>
    <row r="197" spans="3:31" ht="12.95" customHeight="1" x14ac:dyDescent="0.2">
      <c r="D197" s="5" t="s">
        <v>1143</v>
      </c>
      <c r="G197" s="27" t="s">
        <v>987</v>
      </c>
      <c r="H197" s="5" t="s">
        <v>988</v>
      </c>
      <c r="I197" s="16">
        <v>0</v>
      </c>
      <c r="J197" s="16">
        <v>0</v>
      </c>
      <c r="K197" s="34">
        <v>0</v>
      </c>
      <c r="L197" s="34">
        <v>0</v>
      </c>
      <c r="M197" s="34">
        <v>0</v>
      </c>
      <c r="N197" s="34">
        <v>0</v>
      </c>
      <c r="O197" s="8" t="s">
        <v>1168</v>
      </c>
      <c r="AC197" s="5" t="s">
        <v>215</v>
      </c>
      <c r="AD197" s="5" t="s">
        <v>216</v>
      </c>
      <c r="AE197" s="8" t="s">
        <v>509</v>
      </c>
    </row>
    <row r="198" spans="3:31" ht="12.95" customHeight="1" x14ac:dyDescent="0.2">
      <c r="D198" s="5" t="s">
        <v>1143</v>
      </c>
      <c r="G198" s="29" t="s">
        <v>990</v>
      </c>
      <c r="H198" s="3" t="s">
        <v>991</v>
      </c>
      <c r="I198" s="25">
        <f t="shared" ref="I198:N198" si="32">SUM(I187:I197)</f>
        <v>0</v>
      </c>
      <c r="J198" s="25">
        <f t="shared" si="32"/>
        <v>0</v>
      </c>
      <c r="K198" s="19">
        <f t="shared" si="32"/>
        <v>0</v>
      </c>
      <c r="L198" s="19">
        <f t="shared" si="32"/>
        <v>0</v>
      </c>
      <c r="M198" s="19">
        <f t="shared" si="32"/>
        <v>0</v>
      </c>
      <c r="N198" s="19">
        <f t="shared" si="32"/>
        <v>0</v>
      </c>
      <c r="O198" s="9" t="s">
        <v>1169</v>
      </c>
      <c r="AC198" s="5" t="s">
        <v>217</v>
      </c>
      <c r="AD198" s="5" t="s">
        <v>218</v>
      </c>
      <c r="AE198" s="8" t="s">
        <v>510</v>
      </c>
    </row>
    <row r="199" spans="3:31" ht="12.95" customHeight="1" x14ac:dyDescent="0.2">
      <c r="D199" s="5" t="s">
        <v>1143</v>
      </c>
      <c r="F199" s="3" t="s">
        <v>993</v>
      </c>
      <c r="G199" s="29" t="s">
        <v>994</v>
      </c>
      <c r="H199" s="3" t="s">
        <v>995</v>
      </c>
      <c r="I199" s="25">
        <f t="shared" ref="I199:N199" si="33">+I198+I185</f>
        <v>0</v>
      </c>
      <c r="J199" s="25">
        <f t="shared" si="33"/>
        <v>0</v>
      </c>
      <c r="K199" s="19">
        <f t="shared" si="33"/>
        <v>0</v>
      </c>
      <c r="L199" s="19">
        <f t="shared" si="33"/>
        <v>0</v>
      </c>
      <c r="M199" s="19">
        <f t="shared" si="33"/>
        <v>0</v>
      </c>
      <c r="N199" s="19">
        <f t="shared" si="33"/>
        <v>0</v>
      </c>
      <c r="O199" s="9" t="s">
        <v>1170</v>
      </c>
      <c r="AC199" s="5" t="s">
        <v>219</v>
      </c>
      <c r="AD199" s="5" t="s">
        <v>220</v>
      </c>
      <c r="AE199" s="8" t="s">
        <v>511</v>
      </c>
    </row>
    <row r="200" spans="3:31" ht="12.95" customHeight="1" x14ac:dyDescent="0.2">
      <c r="C200" s="5" t="s">
        <v>1171</v>
      </c>
      <c r="D200" s="5" t="s">
        <v>1172</v>
      </c>
      <c r="E200" s="15" t="s">
        <v>2836</v>
      </c>
      <c r="F200" s="5" t="s">
        <v>932</v>
      </c>
      <c r="G200" s="27" t="s">
        <v>933</v>
      </c>
      <c r="H200" s="7" t="s">
        <v>934</v>
      </c>
      <c r="I200" s="16"/>
      <c r="J200" s="16"/>
      <c r="K200" s="18"/>
      <c r="L200" s="18"/>
      <c r="M200" s="18"/>
      <c r="N200" s="18"/>
      <c r="O200" s="8" t="s">
        <v>1173</v>
      </c>
      <c r="AC200" s="5" t="s">
        <v>221</v>
      </c>
      <c r="AD200" s="5" t="s">
        <v>222</v>
      </c>
      <c r="AE200" s="8" t="s">
        <v>485</v>
      </c>
    </row>
    <row r="201" spans="3:31" ht="12.95" customHeight="1" x14ac:dyDescent="0.2">
      <c r="D201" s="5" t="s">
        <v>1172</v>
      </c>
      <c r="G201" s="28" t="s">
        <v>936</v>
      </c>
      <c r="H201" s="12" t="str">
        <f>IF(G201&lt;"2500","Municipality Name",VLOOKUP(G201,$AC$11:$AD$294,2))</f>
        <v>Municipality Name</v>
      </c>
      <c r="I201" s="16">
        <v>0</v>
      </c>
      <c r="J201" s="16">
        <v>0</v>
      </c>
      <c r="K201" s="34">
        <v>0</v>
      </c>
      <c r="L201" s="34">
        <v>0</v>
      </c>
      <c r="M201" s="34">
        <v>0</v>
      </c>
      <c r="N201" s="34">
        <v>0</v>
      </c>
      <c r="O201" s="8" t="s">
        <v>1174</v>
      </c>
      <c r="AC201" s="5" t="s">
        <v>223</v>
      </c>
      <c r="AD201" s="5" t="s">
        <v>224</v>
      </c>
      <c r="AE201" s="8" t="s">
        <v>486</v>
      </c>
    </row>
    <row r="202" spans="3:31" ht="12.95" customHeight="1" x14ac:dyDescent="0.2">
      <c r="D202" s="5" t="s">
        <v>1172</v>
      </c>
      <c r="G202" s="28" t="s">
        <v>939</v>
      </c>
      <c r="H202" s="12" t="str">
        <f t="shared" ref="H202:H210" si="34">IF(G202&lt;"2500","Municipality Name",VLOOKUP(G202,$AC$11:$AD$294,2))</f>
        <v>Municipality Name</v>
      </c>
      <c r="I202" s="16">
        <v>0</v>
      </c>
      <c r="J202" s="16">
        <v>0</v>
      </c>
      <c r="K202" s="34">
        <v>0</v>
      </c>
      <c r="L202" s="34">
        <v>0</v>
      </c>
      <c r="M202" s="34">
        <v>0</v>
      </c>
      <c r="N202" s="34">
        <v>0</v>
      </c>
      <c r="O202" s="8" t="s">
        <v>1175</v>
      </c>
      <c r="AC202" s="5" t="s">
        <v>225</v>
      </c>
      <c r="AD202" s="5" t="s">
        <v>226</v>
      </c>
      <c r="AE202" s="8" t="s">
        <v>487</v>
      </c>
    </row>
    <row r="203" spans="3:31" ht="12.95" customHeight="1" x14ac:dyDescent="0.2">
      <c r="D203" s="5" t="s">
        <v>1172</v>
      </c>
      <c r="G203" s="28" t="s">
        <v>941</v>
      </c>
      <c r="H203" s="12" t="str">
        <f t="shared" si="34"/>
        <v>Municipality Name</v>
      </c>
      <c r="I203" s="16">
        <v>0</v>
      </c>
      <c r="J203" s="16">
        <v>0</v>
      </c>
      <c r="K203" s="34">
        <v>0</v>
      </c>
      <c r="L203" s="34">
        <v>0</v>
      </c>
      <c r="M203" s="34">
        <v>0</v>
      </c>
      <c r="N203" s="34">
        <v>0</v>
      </c>
      <c r="O203" s="8" t="s">
        <v>1176</v>
      </c>
      <c r="AC203" s="5" t="s">
        <v>227</v>
      </c>
      <c r="AD203" s="5" t="s">
        <v>228</v>
      </c>
      <c r="AE203" s="8" t="s">
        <v>488</v>
      </c>
    </row>
    <row r="204" spans="3:31" ht="12.95" customHeight="1" x14ac:dyDescent="0.2">
      <c r="D204" s="5" t="s">
        <v>1172</v>
      </c>
      <c r="G204" s="28" t="s">
        <v>943</v>
      </c>
      <c r="H204" s="12" t="str">
        <f t="shared" si="34"/>
        <v>Municipality Name</v>
      </c>
      <c r="I204" s="16">
        <v>0</v>
      </c>
      <c r="J204" s="16">
        <v>0</v>
      </c>
      <c r="K204" s="34">
        <v>0</v>
      </c>
      <c r="L204" s="34">
        <v>0</v>
      </c>
      <c r="M204" s="34">
        <v>0</v>
      </c>
      <c r="N204" s="34">
        <v>0</v>
      </c>
      <c r="O204" s="8" t="s">
        <v>1177</v>
      </c>
      <c r="AC204" s="5" t="s">
        <v>229</v>
      </c>
      <c r="AD204" s="5" t="s">
        <v>230</v>
      </c>
      <c r="AE204" s="8" t="s">
        <v>489</v>
      </c>
    </row>
    <row r="205" spans="3:31" ht="12.95" customHeight="1" x14ac:dyDescent="0.2">
      <c r="D205" s="5" t="s">
        <v>1172</v>
      </c>
      <c r="G205" s="28" t="s">
        <v>945</v>
      </c>
      <c r="H205" s="12" t="str">
        <f t="shared" si="34"/>
        <v>Municipality Name</v>
      </c>
      <c r="I205" s="16">
        <v>0</v>
      </c>
      <c r="J205" s="16">
        <v>0</v>
      </c>
      <c r="K205" s="34">
        <v>0</v>
      </c>
      <c r="L205" s="34">
        <v>0</v>
      </c>
      <c r="M205" s="34">
        <v>0</v>
      </c>
      <c r="N205" s="34">
        <v>0</v>
      </c>
      <c r="O205" s="8" t="s">
        <v>1178</v>
      </c>
      <c r="AC205" s="5" t="s">
        <v>231</v>
      </c>
      <c r="AD205" s="5" t="s">
        <v>232</v>
      </c>
      <c r="AE205" s="8" t="s">
        <v>490</v>
      </c>
    </row>
    <row r="206" spans="3:31" ht="12.95" customHeight="1" x14ac:dyDescent="0.2">
      <c r="D206" s="5" t="s">
        <v>1172</v>
      </c>
      <c r="G206" s="28" t="s">
        <v>947</v>
      </c>
      <c r="H206" s="12" t="str">
        <f t="shared" si="34"/>
        <v>Municipality Name</v>
      </c>
      <c r="I206" s="16">
        <v>0</v>
      </c>
      <c r="J206" s="16">
        <v>0</v>
      </c>
      <c r="K206" s="34">
        <v>0</v>
      </c>
      <c r="L206" s="34">
        <v>0</v>
      </c>
      <c r="M206" s="34">
        <v>0</v>
      </c>
      <c r="N206" s="34">
        <v>0</v>
      </c>
      <c r="O206" s="8" t="s">
        <v>1179</v>
      </c>
      <c r="AC206" s="5" t="s">
        <v>233</v>
      </c>
      <c r="AD206" s="5" t="s">
        <v>234</v>
      </c>
      <c r="AE206" s="8" t="s">
        <v>491</v>
      </c>
    </row>
    <row r="207" spans="3:31" ht="12.95" customHeight="1" x14ac:dyDescent="0.2">
      <c r="D207" s="5" t="s">
        <v>1172</v>
      </c>
      <c r="G207" s="28" t="s">
        <v>949</v>
      </c>
      <c r="H207" s="12" t="str">
        <f t="shared" si="34"/>
        <v>Municipality Name</v>
      </c>
      <c r="I207" s="16">
        <v>0</v>
      </c>
      <c r="J207" s="16">
        <v>0</v>
      </c>
      <c r="K207" s="34">
        <v>0</v>
      </c>
      <c r="L207" s="34">
        <v>0</v>
      </c>
      <c r="M207" s="34">
        <v>0</v>
      </c>
      <c r="N207" s="34">
        <v>0</v>
      </c>
      <c r="O207" s="8" t="s">
        <v>1180</v>
      </c>
      <c r="AC207" s="5" t="s">
        <v>235</v>
      </c>
      <c r="AD207" s="5" t="s">
        <v>236</v>
      </c>
      <c r="AE207" s="8" t="s">
        <v>492</v>
      </c>
    </row>
    <row r="208" spans="3:31" ht="12.95" customHeight="1" x14ac:dyDescent="0.2">
      <c r="D208" s="5" t="s">
        <v>1172</v>
      </c>
      <c r="G208" s="28" t="s">
        <v>951</v>
      </c>
      <c r="H208" s="12" t="str">
        <f t="shared" si="34"/>
        <v>Municipality Name</v>
      </c>
      <c r="I208" s="16">
        <v>0</v>
      </c>
      <c r="J208" s="16">
        <v>0</v>
      </c>
      <c r="K208" s="34">
        <v>0</v>
      </c>
      <c r="L208" s="34">
        <v>0</v>
      </c>
      <c r="M208" s="34">
        <v>0</v>
      </c>
      <c r="N208" s="34">
        <v>0</v>
      </c>
      <c r="O208" s="8" t="s">
        <v>1181</v>
      </c>
      <c r="AC208" s="5" t="s">
        <v>237</v>
      </c>
      <c r="AD208" s="5" t="s">
        <v>238</v>
      </c>
      <c r="AE208" s="8" t="s">
        <v>493</v>
      </c>
    </row>
    <row r="209" spans="4:31" ht="12.95" customHeight="1" x14ac:dyDescent="0.2">
      <c r="D209" s="5" t="s">
        <v>1172</v>
      </c>
      <c r="G209" s="28" t="s">
        <v>953</v>
      </c>
      <c r="H209" s="12" t="str">
        <f t="shared" si="34"/>
        <v>Municipality Name</v>
      </c>
      <c r="I209" s="16">
        <v>0</v>
      </c>
      <c r="J209" s="16">
        <v>0</v>
      </c>
      <c r="K209" s="34">
        <v>0</v>
      </c>
      <c r="L209" s="34">
        <v>0</v>
      </c>
      <c r="M209" s="34">
        <v>0</v>
      </c>
      <c r="N209" s="34">
        <v>0</v>
      </c>
      <c r="O209" s="8" t="s">
        <v>1182</v>
      </c>
      <c r="AC209" s="5" t="s">
        <v>239</v>
      </c>
      <c r="AD209" s="5" t="s">
        <v>240</v>
      </c>
      <c r="AE209" s="8" t="s">
        <v>494</v>
      </c>
    </row>
    <row r="210" spans="4:31" ht="12.95" customHeight="1" x14ac:dyDescent="0.2">
      <c r="D210" s="5" t="s">
        <v>1172</v>
      </c>
      <c r="G210" s="28" t="s">
        <v>955</v>
      </c>
      <c r="H210" s="12" t="str">
        <f t="shared" si="34"/>
        <v>Municipality Name</v>
      </c>
      <c r="I210" s="16">
        <v>0</v>
      </c>
      <c r="J210" s="16">
        <v>0</v>
      </c>
      <c r="K210" s="34">
        <v>0</v>
      </c>
      <c r="L210" s="34">
        <v>0</v>
      </c>
      <c r="M210" s="34">
        <v>0</v>
      </c>
      <c r="N210" s="34">
        <v>0</v>
      </c>
      <c r="O210" s="8" t="s">
        <v>1183</v>
      </c>
      <c r="AC210" s="5" t="s">
        <v>241</v>
      </c>
      <c r="AD210" s="5" t="s">
        <v>242</v>
      </c>
      <c r="AE210" s="8" t="s">
        <v>495</v>
      </c>
    </row>
    <row r="211" spans="4:31" ht="12.95" customHeight="1" x14ac:dyDescent="0.2">
      <c r="D211" s="5" t="s">
        <v>1172</v>
      </c>
      <c r="G211" s="27" t="s">
        <v>957</v>
      </c>
      <c r="H211" s="5" t="s">
        <v>958</v>
      </c>
      <c r="I211" s="16">
        <v>0</v>
      </c>
      <c r="J211" s="16">
        <v>0</v>
      </c>
      <c r="K211" s="34">
        <v>0</v>
      </c>
      <c r="L211" s="34">
        <v>0</v>
      </c>
      <c r="M211" s="34">
        <v>0</v>
      </c>
      <c r="N211" s="34">
        <v>0</v>
      </c>
      <c r="O211" s="8" t="s">
        <v>1184</v>
      </c>
      <c r="AC211" s="5" t="s">
        <v>243</v>
      </c>
      <c r="AD211" s="5" t="s">
        <v>244</v>
      </c>
      <c r="AE211" s="8" t="s">
        <v>496</v>
      </c>
    </row>
    <row r="212" spans="4:31" ht="12.95" customHeight="1" x14ac:dyDescent="0.2">
      <c r="D212" s="5" t="s">
        <v>1172</v>
      </c>
      <c r="G212" s="29" t="s">
        <v>960</v>
      </c>
      <c r="H212" s="3" t="s">
        <v>961</v>
      </c>
      <c r="I212" s="25">
        <f t="shared" ref="I212:N212" si="35">SUM(I201:I211)</f>
        <v>0</v>
      </c>
      <c r="J212" s="25">
        <f t="shared" si="35"/>
        <v>0</v>
      </c>
      <c r="K212" s="19">
        <f t="shared" si="35"/>
        <v>0</v>
      </c>
      <c r="L212" s="19">
        <f t="shared" si="35"/>
        <v>0</v>
      </c>
      <c r="M212" s="19">
        <f t="shared" si="35"/>
        <v>0</v>
      </c>
      <c r="N212" s="19">
        <f t="shared" si="35"/>
        <v>0</v>
      </c>
      <c r="O212" s="9" t="s">
        <v>1185</v>
      </c>
      <c r="AC212" s="5" t="s">
        <v>245</v>
      </c>
      <c r="AD212" s="5" t="s">
        <v>246</v>
      </c>
      <c r="AE212" s="8" t="s">
        <v>497</v>
      </c>
    </row>
    <row r="213" spans="4:31" ht="12.95" customHeight="1" x14ac:dyDescent="0.2">
      <c r="D213" s="5" t="s">
        <v>1172</v>
      </c>
      <c r="F213" s="5" t="s">
        <v>963</v>
      </c>
      <c r="G213" s="27" t="s">
        <v>964</v>
      </c>
      <c r="H213" s="7" t="s">
        <v>965</v>
      </c>
      <c r="I213" s="16"/>
      <c r="J213" s="16"/>
      <c r="K213" s="18"/>
      <c r="L213" s="18"/>
      <c r="M213" s="18"/>
      <c r="N213" s="18"/>
      <c r="O213" s="8" t="s">
        <v>1186</v>
      </c>
      <c r="AC213" s="5" t="s">
        <v>247</v>
      </c>
      <c r="AD213" s="5" t="s">
        <v>248</v>
      </c>
      <c r="AE213" s="8" t="s">
        <v>498</v>
      </c>
    </row>
    <row r="214" spans="4:31" ht="12.95" customHeight="1" x14ac:dyDescent="0.2">
      <c r="D214" s="5" t="s">
        <v>1172</v>
      </c>
      <c r="G214" s="28" t="s">
        <v>967</v>
      </c>
      <c r="H214" s="12" t="str">
        <f t="shared" ref="H214:H223" si="36">IF(G214&lt;"2500","Municipality Name",VLOOKUP(G214,$AC$11:$AD$294,2))</f>
        <v>Municipality Name</v>
      </c>
      <c r="I214" s="16">
        <v>0</v>
      </c>
      <c r="J214" s="16">
        <v>0</v>
      </c>
      <c r="K214" s="34">
        <v>0</v>
      </c>
      <c r="L214" s="34">
        <v>0</v>
      </c>
      <c r="M214" s="34">
        <v>0</v>
      </c>
      <c r="N214" s="34">
        <v>0</v>
      </c>
      <c r="O214" s="8" t="s">
        <v>1187</v>
      </c>
      <c r="AC214" s="5" t="s">
        <v>249</v>
      </c>
      <c r="AD214" s="5" t="s">
        <v>250</v>
      </c>
      <c r="AE214" s="8" t="s">
        <v>499</v>
      </c>
    </row>
    <row r="215" spans="4:31" ht="12.95" customHeight="1" x14ac:dyDescent="0.2">
      <c r="D215" s="5" t="s">
        <v>1172</v>
      </c>
      <c r="G215" s="28" t="s">
        <v>969</v>
      </c>
      <c r="H215" s="12" t="str">
        <f t="shared" si="36"/>
        <v>Municipality Name</v>
      </c>
      <c r="I215" s="16">
        <v>0</v>
      </c>
      <c r="J215" s="16">
        <v>0</v>
      </c>
      <c r="K215" s="34">
        <v>0</v>
      </c>
      <c r="L215" s="34">
        <v>0</v>
      </c>
      <c r="M215" s="34">
        <v>0</v>
      </c>
      <c r="N215" s="34">
        <v>0</v>
      </c>
      <c r="O215" s="8" t="s">
        <v>1188</v>
      </c>
      <c r="AC215" s="5" t="s">
        <v>251</v>
      </c>
      <c r="AD215" s="5" t="s">
        <v>252</v>
      </c>
      <c r="AE215" s="8" t="s">
        <v>500</v>
      </c>
    </row>
    <row r="216" spans="4:31" ht="12.95" customHeight="1" x14ac:dyDescent="0.2">
      <c r="D216" s="5" t="s">
        <v>1172</v>
      </c>
      <c r="G216" s="28" t="s">
        <v>971</v>
      </c>
      <c r="H216" s="12" t="str">
        <f t="shared" si="36"/>
        <v>Municipality Name</v>
      </c>
      <c r="I216" s="16">
        <v>0</v>
      </c>
      <c r="J216" s="16">
        <v>0</v>
      </c>
      <c r="K216" s="34">
        <v>0</v>
      </c>
      <c r="L216" s="34">
        <v>0</v>
      </c>
      <c r="M216" s="34">
        <v>0</v>
      </c>
      <c r="N216" s="34">
        <v>0</v>
      </c>
      <c r="O216" s="8" t="s">
        <v>1189</v>
      </c>
      <c r="AC216" s="5" t="s">
        <v>253</v>
      </c>
      <c r="AD216" s="5" t="s">
        <v>254</v>
      </c>
      <c r="AE216" s="8" t="s">
        <v>501</v>
      </c>
    </row>
    <row r="217" spans="4:31" ht="12.95" customHeight="1" x14ac:dyDescent="0.2">
      <c r="D217" s="5" t="s">
        <v>1172</v>
      </c>
      <c r="G217" s="28" t="s">
        <v>973</v>
      </c>
      <c r="H217" s="12" t="str">
        <f t="shared" si="36"/>
        <v>Municipality Name</v>
      </c>
      <c r="I217" s="16">
        <v>0</v>
      </c>
      <c r="J217" s="16">
        <v>0</v>
      </c>
      <c r="K217" s="34">
        <v>0</v>
      </c>
      <c r="L217" s="34">
        <v>0</v>
      </c>
      <c r="M217" s="34">
        <v>0</v>
      </c>
      <c r="N217" s="34">
        <v>0</v>
      </c>
      <c r="O217" s="8" t="s">
        <v>1190</v>
      </c>
      <c r="AC217" s="5" t="s">
        <v>255</v>
      </c>
      <c r="AD217" s="5" t="s">
        <v>256</v>
      </c>
      <c r="AE217" s="8" t="s">
        <v>502</v>
      </c>
    </row>
    <row r="218" spans="4:31" ht="12.95" customHeight="1" x14ac:dyDescent="0.2">
      <c r="D218" s="5" t="s">
        <v>1172</v>
      </c>
      <c r="G218" s="28" t="s">
        <v>975</v>
      </c>
      <c r="H218" s="12" t="str">
        <f t="shared" si="36"/>
        <v>Municipality Name</v>
      </c>
      <c r="I218" s="16">
        <v>0</v>
      </c>
      <c r="J218" s="16">
        <v>0</v>
      </c>
      <c r="K218" s="34">
        <v>0</v>
      </c>
      <c r="L218" s="34">
        <v>0</v>
      </c>
      <c r="M218" s="34">
        <v>0</v>
      </c>
      <c r="N218" s="34">
        <v>0</v>
      </c>
      <c r="O218" s="8" t="s">
        <v>1191</v>
      </c>
      <c r="AC218" s="5" t="s">
        <v>257</v>
      </c>
      <c r="AD218" s="5" t="s">
        <v>258</v>
      </c>
      <c r="AE218" s="8" t="s">
        <v>503</v>
      </c>
    </row>
    <row r="219" spans="4:31" ht="12.95" customHeight="1" x14ac:dyDescent="0.2">
      <c r="D219" s="5" t="s">
        <v>1172</v>
      </c>
      <c r="G219" s="28" t="s">
        <v>977</v>
      </c>
      <c r="H219" s="12" t="str">
        <f t="shared" si="36"/>
        <v>Municipality Name</v>
      </c>
      <c r="I219" s="16">
        <v>0</v>
      </c>
      <c r="J219" s="16">
        <v>0</v>
      </c>
      <c r="K219" s="34">
        <v>0</v>
      </c>
      <c r="L219" s="34">
        <v>0</v>
      </c>
      <c r="M219" s="34">
        <v>0</v>
      </c>
      <c r="N219" s="34">
        <v>0</v>
      </c>
      <c r="O219" s="8" t="s">
        <v>1192</v>
      </c>
      <c r="AC219" s="5" t="s">
        <v>259</v>
      </c>
      <c r="AD219" s="5" t="s">
        <v>260</v>
      </c>
      <c r="AE219" s="8" t="s">
        <v>504</v>
      </c>
    </row>
    <row r="220" spans="4:31" ht="12.95" customHeight="1" x14ac:dyDescent="0.2">
      <c r="D220" s="5" t="s">
        <v>1172</v>
      </c>
      <c r="G220" s="28" t="s">
        <v>979</v>
      </c>
      <c r="H220" s="12" t="str">
        <f t="shared" si="36"/>
        <v>Municipality Name</v>
      </c>
      <c r="I220" s="16">
        <v>0</v>
      </c>
      <c r="J220" s="16">
        <v>0</v>
      </c>
      <c r="K220" s="34">
        <v>0</v>
      </c>
      <c r="L220" s="34">
        <v>0</v>
      </c>
      <c r="M220" s="34">
        <v>0</v>
      </c>
      <c r="N220" s="34">
        <v>0</v>
      </c>
      <c r="O220" s="8" t="s">
        <v>1193</v>
      </c>
      <c r="AC220" s="5" t="s">
        <v>261</v>
      </c>
      <c r="AD220" s="5" t="s">
        <v>262</v>
      </c>
      <c r="AE220" s="8" t="s">
        <v>505</v>
      </c>
    </row>
    <row r="221" spans="4:31" ht="12.95" customHeight="1" x14ac:dyDescent="0.2">
      <c r="D221" s="5" t="s">
        <v>1172</v>
      </c>
      <c r="G221" s="28" t="s">
        <v>981</v>
      </c>
      <c r="H221" s="12" t="str">
        <f t="shared" si="36"/>
        <v>Municipality Name</v>
      </c>
      <c r="I221" s="16">
        <v>0</v>
      </c>
      <c r="J221" s="16">
        <v>0</v>
      </c>
      <c r="K221" s="34">
        <v>0</v>
      </c>
      <c r="L221" s="34">
        <v>0</v>
      </c>
      <c r="M221" s="34">
        <v>0</v>
      </c>
      <c r="N221" s="34">
        <v>0</v>
      </c>
      <c r="O221" s="8" t="s">
        <v>1194</v>
      </c>
      <c r="AC221" s="5" t="s">
        <v>263</v>
      </c>
      <c r="AD221" s="5" t="s">
        <v>264</v>
      </c>
      <c r="AE221" s="8" t="s">
        <v>506</v>
      </c>
    </row>
    <row r="222" spans="4:31" ht="12.95" customHeight="1" x14ac:dyDescent="0.2">
      <c r="D222" s="5" t="s">
        <v>1172</v>
      </c>
      <c r="G222" s="28" t="s">
        <v>983</v>
      </c>
      <c r="H222" s="12" t="str">
        <f t="shared" si="36"/>
        <v>Municipality Name</v>
      </c>
      <c r="I222" s="16">
        <v>0</v>
      </c>
      <c r="J222" s="16">
        <v>0</v>
      </c>
      <c r="K222" s="34">
        <v>0</v>
      </c>
      <c r="L222" s="34">
        <v>0</v>
      </c>
      <c r="M222" s="34">
        <v>0</v>
      </c>
      <c r="N222" s="34">
        <v>0</v>
      </c>
      <c r="O222" s="8" t="s">
        <v>1195</v>
      </c>
      <c r="AC222" s="5" t="s">
        <v>265</v>
      </c>
      <c r="AD222" s="5" t="s">
        <v>266</v>
      </c>
      <c r="AE222" s="8" t="s">
        <v>507</v>
      </c>
    </row>
    <row r="223" spans="4:31" ht="12.95" customHeight="1" x14ac:dyDescent="0.2">
      <c r="D223" s="5" t="s">
        <v>1172</v>
      </c>
      <c r="G223" s="28" t="s">
        <v>985</v>
      </c>
      <c r="H223" s="12" t="str">
        <f t="shared" si="36"/>
        <v>Municipality Name</v>
      </c>
      <c r="I223" s="16">
        <v>0</v>
      </c>
      <c r="J223" s="16">
        <v>0</v>
      </c>
      <c r="K223" s="34">
        <v>0</v>
      </c>
      <c r="L223" s="34">
        <v>0</v>
      </c>
      <c r="M223" s="34">
        <v>0</v>
      </c>
      <c r="N223" s="34">
        <v>0</v>
      </c>
      <c r="O223" s="8" t="s">
        <v>1196</v>
      </c>
      <c r="AC223" s="5" t="s">
        <v>267</v>
      </c>
      <c r="AD223" s="5" t="s">
        <v>268</v>
      </c>
      <c r="AE223" s="8" t="s">
        <v>508</v>
      </c>
    </row>
    <row r="224" spans="4:31" ht="12.95" customHeight="1" x14ac:dyDescent="0.2">
      <c r="D224" s="5" t="s">
        <v>1172</v>
      </c>
      <c r="G224" s="27" t="s">
        <v>987</v>
      </c>
      <c r="H224" s="5" t="s">
        <v>988</v>
      </c>
      <c r="I224" s="16">
        <v>0</v>
      </c>
      <c r="J224" s="16">
        <v>0</v>
      </c>
      <c r="K224" s="34">
        <v>0</v>
      </c>
      <c r="L224" s="34">
        <v>0</v>
      </c>
      <c r="M224" s="34">
        <v>0</v>
      </c>
      <c r="N224" s="34">
        <v>0</v>
      </c>
      <c r="O224" s="8" t="s">
        <v>1197</v>
      </c>
      <c r="AC224" s="5" t="s">
        <v>269</v>
      </c>
      <c r="AD224" s="5" t="s">
        <v>270</v>
      </c>
      <c r="AE224" s="8" t="s">
        <v>509</v>
      </c>
    </row>
    <row r="225" spans="3:31" ht="12.95" customHeight="1" x14ac:dyDescent="0.2">
      <c r="D225" s="5" t="s">
        <v>1172</v>
      </c>
      <c r="G225" s="29" t="s">
        <v>990</v>
      </c>
      <c r="H225" s="3" t="s">
        <v>991</v>
      </c>
      <c r="I225" s="25">
        <f t="shared" ref="I225:N225" si="37">SUM(I214:I224)</f>
        <v>0</v>
      </c>
      <c r="J225" s="25">
        <f t="shared" si="37"/>
        <v>0</v>
      </c>
      <c r="K225" s="19">
        <f t="shared" si="37"/>
        <v>0</v>
      </c>
      <c r="L225" s="19">
        <f t="shared" si="37"/>
        <v>0</v>
      </c>
      <c r="M225" s="19">
        <f t="shared" si="37"/>
        <v>0</v>
      </c>
      <c r="N225" s="19">
        <f t="shared" si="37"/>
        <v>0</v>
      </c>
      <c r="O225" s="9" t="s">
        <v>1198</v>
      </c>
      <c r="AC225" s="5" t="s">
        <v>271</v>
      </c>
      <c r="AD225" s="5" t="s">
        <v>272</v>
      </c>
      <c r="AE225" s="8" t="s">
        <v>510</v>
      </c>
    </row>
    <row r="226" spans="3:31" ht="12.95" customHeight="1" x14ac:dyDescent="0.2">
      <c r="D226" s="5" t="s">
        <v>1172</v>
      </c>
      <c r="F226" s="3" t="s">
        <v>993</v>
      </c>
      <c r="G226" s="29" t="s">
        <v>994</v>
      </c>
      <c r="H226" s="3" t="s">
        <v>995</v>
      </c>
      <c r="I226" s="25">
        <f t="shared" ref="I226:N226" si="38">+I225+I212</f>
        <v>0</v>
      </c>
      <c r="J226" s="25">
        <f t="shared" si="38"/>
        <v>0</v>
      </c>
      <c r="K226" s="19">
        <f t="shared" si="38"/>
        <v>0</v>
      </c>
      <c r="L226" s="19">
        <f t="shared" si="38"/>
        <v>0</v>
      </c>
      <c r="M226" s="19">
        <f t="shared" si="38"/>
        <v>0</v>
      </c>
      <c r="N226" s="19">
        <f t="shared" si="38"/>
        <v>0</v>
      </c>
      <c r="O226" s="9" t="s">
        <v>1199</v>
      </c>
      <c r="AC226" s="5" t="s">
        <v>273</v>
      </c>
      <c r="AD226" s="5" t="s">
        <v>274</v>
      </c>
      <c r="AE226" s="8" t="s">
        <v>511</v>
      </c>
    </row>
    <row r="227" spans="3:31" ht="12.95" customHeight="1" x14ac:dyDescent="0.2">
      <c r="C227" s="5" t="s">
        <v>1200</v>
      </c>
      <c r="D227" s="5" t="s">
        <v>1201</v>
      </c>
      <c r="E227" s="15" t="s">
        <v>2836</v>
      </c>
      <c r="F227" s="5" t="s">
        <v>932</v>
      </c>
      <c r="G227" s="27" t="s">
        <v>933</v>
      </c>
      <c r="H227" s="7" t="s">
        <v>934</v>
      </c>
      <c r="I227" s="16"/>
      <c r="J227" s="16"/>
      <c r="K227" s="18"/>
      <c r="L227" s="18"/>
      <c r="M227" s="18"/>
      <c r="N227" s="18"/>
      <c r="O227" s="8" t="s">
        <v>1202</v>
      </c>
      <c r="AC227" s="5" t="s">
        <v>275</v>
      </c>
      <c r="AD227" s="5" t="s">
        <v>276</v>
      </c>
      <c r="AE227" s="8" t="s">
        <v>512</v>
      </c>
    </row>
    <row r="228" spans="3:31" ht="12.95" customHeight="1" x14ac:dyDescent="0.2">
      <c r="D228" s="5" t="s">
        <v>1201</v>
      </c>
      <c r="G228" s="28" t="s">
        <v>936</v>
      </c>
      <c r="H228" s="12" t="s">
        <v>2840</v>
      </c>
      <c r="I228" s="16">
        <v>0</v>
      </c>
      <c r="J228" s="16">
        <v>0</v>
      </c>
      <c r="K228" s="34">
        <v>0</v>
      </c>
      <c r="L228" s="34">
        <v>0</v>
      </c>
      <c r="M228" s="34">
        <v>0</v>
      </c>
      <c r="N228" s="34">
        <v>0</v>
      </c>
      <c r="O228" s="8" t="s">
        <v>1203</v>
      </c>
      <c r="AC228" s="5" t="s">
        <v>277</v>
      </c>
      <c r="AD228" s="5" t="s">
        <v>278</v>
      </c>
      <c r="AE228" s="8" t="s">
        <v>513</v>
      </c>
    </row>
    <row r="229" spans="3:31" ht="12.95" customHeight="1" x14ac:dyDescent="0.2">
      <c r="D229" s="5" t="s">
        <v>1201</v>
      </c>
      <c r="G229" s="28" t="s">
        <v>939</v>
      </c>
      <c r="H229" s="12" t="str">
        <f t="shared" ref="H229:H237" si="39">IF(G229&lt;"2500","Municipality Name",VLOOKUP(G229,$AC$11:$AD$294,2))</f>
        <v>Municipality Name</v>
      </c>
      <c r="I229" s="16">
        <v>0</v>
      </c>
      <c r="J229" s="16">
        <v>0</v>
      </c>
      <c r="K229" s="34">
        <v>0</v>
      </c>
      <c r="L229" s="34">
        <v>0</v>
      </c>
      <c r="M229" s="34">
        <v>0</v>
      </c>
      <c r="N229" s="34">
        <v>0</v>
      </c>
      <c r="O229" s="8" t="s">
        <v>1204</v>
      </c>
      <c r="AC229" s="5" t="s">
        <v>279</v>
      </c>
      <c r="AD229" s="5" t="s">
        <v>280</v>
      </c>
      <c r="AE229" s="8" t="s">
        <v>514</v>
      </c>
    </row>
    <row r="230" spans="3:31" ht="12.95" customHeight="1" x14ac:dyDescent="0.2">
      <c r="D230" s="5" t="s">
        <v>1201</v>
      </c>
      <c r="G230" s="28" t="s">
        <v>941</v>
      </c>
      <c r="H230" s="12" t="str">
        <f t="shared" si="39"/>
        <v>Municipality Name</v>
      </c>
      <c r="I230" s="16">
        <v>0</v>
      </c>
      <c r="J230" s="16">
        <v>0</v>
      </c>
      <c r="K230" s="34">
        <v>0</v>
      </c>
      <c r="L230" s="34">
        <v>0</v>
      </c>
      <c r="M230" s="34">
        <v>0</v>
      </c>
      <c r="N230" s="34">
        <v>0</v>
      </c>
      <c r="O230" s="8" t="s">
        <v>1205</v>
      </c>
      <c r="AC230" s="5" t="s">
        <v>281</v>
      </c>
      <c r="AD230" s="5" t="s">
        <v>282</v>
      </c>
      <c r="AE230" s="8" t="s">
        <v>515</v>
      </c>
    </row>
    <row r="231" spans="3:31" ht="12.95" customHeight="1" x14ac:dyDescent="0.2">
      <c r="D231" s="5" t="s">
        <v>1201</v>
      </c>
      <c r="G231" s="28" t="s">
        <v>943</v>
      </c>
      <c r="H231" s="12" t="str">
        <f t="shared" si="39"/>
        <v>Municipality Name</v>
      </c>
      <c r="I231" s="16">
        <v>0</v>
      </c>
      <c r="J231" s="16">
        <v>0</v>
      </c>
      <c r="K231" s="34">
        <v>0</v>
      </c>
      <c r="L231" s="34">
        <v>0</v>
      </c>
      <c r="M231" s="34">
        <v>0</v>
      </c>
      <c r="N231" s="34">
        <v>0</v>
      </c>
      <c r="O231" s="8" t="s">
        <v>1206</v>
      </c>
      <c r="AC231" s="5" t="s">
        <v>283</v>
      </c>
      <c r="AD231" s="5" t="s">
        <v>284</v>
      </c>
      <c r="AE231" s="8" t="s">
        <v>516</v>
      </c>
    </row>
    <row r="232" spans="3:31" ht="12.95" customHeight="1" x14ac:dyDescent="0.2">
      <c r="D232" s="5" t="s">
        <v>1201</v>
      </c>
      <c r="G232" s="28" t="s">
        <v>945</v>
      </c>
      <c r="H232" s="12" t="str">
        <f t="shared" si="39"/>
        <v>Municipality Name</v>
      </c>
      <c r="I232" s="16">
        <v>0</v>
      </c>
      <c r="J232" s="16">
        <v>0</v>
      </c>
      <c r="K232" s="34">
        <v>0</v>
      </c>
      <c r="L232" s="34">
        <v>0</v>
      </c>
      <c r="M232" s="34">
        <v>0</v>
      </c>
      <c r="N232" s="34">
        <v>0</v>
      </c>
      <c r="O232" s="8" t="s">
        <v>1207</v>
      </c>
      <c r="AC232" s="5" t="s">
        <v>285</v>
      </c>
      <c r="AD232" s="5" t="s">
        <v>286</v>
      </c>
      <c r="AE232" s="8" t="s">
        <v>517</v>
      </c>
    </row>
    <row r="233" spans="3:31" ht="12.95" customHeight="1" x14ac:dyDescent="0.2">
      <c r="D233" s="5" t="s">
        <v>1201</v>
      </c>
      <c r="G233" s="28" t="s">
        <v>947</v>
      </c>
      <c r="H233" s="12" t="str">
        <f t="shared" si="39"/>
        <v>Municipality Name</v>
      </c>
      <c r="I233" s="16">
        <v>0</v>
      </c>
      <c r="J233" s="16">
        <v>0</v>
      </c>
      <c r="K233" s="34">
        <v>0</v>
      </c>
      <c r="L233" s="34">
        <v>0</v>
      </c>
      <c r="M233" s="34">
        <v>0</v>
      </c>
      <c r="N233" s="34">
        <v>0</v>
      </c>
      <c r="O233" s="8" t="s">
        <v>1208</v>
      </c>
      <c r="AC233" s="5" t="s">
        <v>287</v>
      </c>
      <c r="AD233" s="5" t="s">
        <v>288</v>
      </c>
      <c r="AE233" s="8" t="s">
        <v>518</v>
      </c>
    </row>
    <row r="234" spans="3:31" ht="12.95" customHeight="1" x14ac:dyDescent="0.2">
      <c r="D234" s="5" t="s">
        <v>1201</v>
      </c>
      <c r="G234" s="28" t="s">
        <v>949</v>
      </c>
      <c r="H234" s="12" t="str">
        <f t="shared" si="39"/>
        <v>Municipality Name</v>
      </c>
      <c r="I234" s="16">
        <v>0</v>
      </c>
      <c r="J234" s="16">
        <v>0</v>
      </c>
      <c r="K234" s="34">
        <v>0</v>
      </c>
      <c r="L234" s="34">
        <v>0</v>
      </c>
      <c r="M234" s="34">
        <v>0</v>
      </c>
      <c r="N234" s="34">
        <v>0</v>
      </c>
      <c r="O234" s="8" t="s">
        <v>1209</v>
      </c>
      <c r="AC234" s="5" t="s">
        <v>289</v>
      </c>
      <c r="AD234" s="5" t="s">
        <v>290</v>
      </c>
      <c r="AE234" s="8" t="s">
        <v>519</v>
      </c>
    </row>
    <row r="235" spans="3:31" ht="12.95" customHeight="1" x14ac:dyDescent="0.2">
      <c r="D235" s="5" t="s">
        <v>1201</v>
      </c>
      <c r="G235" s="28" t="s">
        <v>951</v>
      </c>
      <c r="H235" s="12" t="str">
        <f t="shared" si="39"/>
        <v>Municipality Name</v>
      </c>
      <c r="I235" s="16">
        <v>0</v>
      </c>
      <c r="J235" s="16">
        <v>0</v>
      </c>
      <c r="K235" s="34">
        <v>0</v>
      </c>
      <c r="L235" s="34">
        <v>0</v>
      </c>
      <c r="M235" s="34">
        <v>0</v>
      </c>
      <c r="N235" s="34">
        <v>0</v>
      </c>
      <c r="O235" s="8" t="s">
        <v>1210</v>
      </c>
      <c r="AC235" s="5" t="s">
        <v>291</v>
      </c>
      <c r="AD235" s="5" t="s">
        <v>292</v>
      </c>
      <c r="AE235" s="8" t="s">
        <v>520</v>
      </c>
    </row>
    <row r="236" spans="3:31" ht="12.95" customHeight="1" x14ac:dyDescent="0.2">
      <c r="D236" s="5" t="s">
        <v>1201</v>
      </c>
      <c r="G236" s="28" t="s">
        <v>953</v>
      </c>
      <c r="H236" s="12" t="str">
        <f t="shared" si="39"/>
        <v>Municipality Name</v>
      </c>
      <c r="I236" s="16">
        <v>0</v>
      </c>
      <c r="J236" s="16">
        <v>0</v>
      </c>
      <c r="K236" s="34">
        <v>0</v>
      </c>
      <c r="L236" s="34">
        <v>0</v>
      </c>
      <c r="M236" s="34">
        <v>0</v>
      </c>
      <c r="N236" s="34">
        <v>0</v>
      </c>
      <c r="O236" s="8" t="s">
        <v>1211</v>
      </c>
      <c r="AC236" s="5" t="s">
        <v>293</v>
      </c>
      <c r="AD236" s="5" t="s">
        <v>294</v>
      </c>
      <c r="AE236" s="8" t="s">
        <v>521</v>
      </c>
    </row>
    <row r="237" spans="3:31" ht="12.95" customHeight="1" x14ac:dyDescent="0.2">
      <c r="D237" s="5" t="s">
        <v>1201</v>
      </c>
      <c r="G237" s="28" t="s">
        <v>955</v>
      </c>
      <c r="H237" s="12" t="str">
        <f t="shared" si="39"/>
        <v>Municipality Name</v>
      </c>
      <c r="I237" s="16">
        <v>0</v>
      </c>
      <c r="J237" s="16">
        <v>0</v>
      </c>
      <c r="K237" s="34">
        <v>0</v>
      </c>
      <c r="L237" s="34">
        <v>0</v>
      </c>
      <c r="M237" s="34">
        <v>0</v>
      </c>
      <c r="N237" s="34">
        <v>0</v>
      </c>
      <c r="O237" s="8" t="s">
        <v>1212</v>
      </c>
      <c r="AC237" s="5" t="s">
        <v>295</v>
      </c>
      <c r="AD237" s="5" t="s">
        <v>296</v>
      </c>
      <c r="AE237" s="8" t="s">
        <v>522</v>
      </c>
    </row>
    <row r="238" spans="3:31" ht="12.95" customHeight="1" x14ac:dyDescent="0.2">
      <c r="D238" s="5" t="s">
        <v>1201</v>
      </c>
      <c r="G238" s="27" t="s">
        <v>957</v>
      </c>
      <c r="H238" s="5" t="s">
        <v>958</v>
      </c>
      <c r="I238" s="16">
        <v>0</v>
      </c>
      <c r="J238" s="16">
        <v>0</v>
      </c>
      <c r="K238" s="34">
        <v>0</v>
      </c>
      <c r="L238" s="34">
        <v>0</v>
      </c>
      <c r="M238" s="34">
        <v>0</v>
      </c>
      <c r="N238" s="34">
        <v>0</v>
      </c>
      <c r="O238" s="8" t="s">
        <v>1213</v>
      </c>
      <c r="AC238" s="5" t="s">
        <v>297</v>
      </c>
      <c r="AD238" s="5" t="s">
        <v>298</v>
      </c>
      <c r="AE238" s="8" t="s">
        <v>523</v>
      </c>
    </row>
    <row r="239" spans="3:31" ht="12.95" customHeight="1" x14ac:dyDescent="0.2">
      <c r="D239" s="5" t="s">
        <v>1201</v>
      </c>
      <c r="G239" s="29" t="s">
        <v>960</v>
      </c>
      <c r="H239" s="3" t="s">
        <v>961</v>
      </c>
      <c r="I239" s="25">
        <f t="shared" ref="I239:N239" si="40">SUM(I228:I238)</f>
        <v>0</v>
      </c>
      <c r="J239" s="25">
        <f t="shared" si="40"/>
        <v>0</v>
      </c>
      <c r="K239" s="19">
        <f t="shared" si="40"/>
        <v>0</v>
      </c>
      <c r="L239" s="19">
        <f t="shared" si="40"/>
        <v>0</v>
      </c>
      <c r="M239" s="19">
        <f t="shared" si="40"/>
        <v>0</v>
      </c>
      <c r="N239" s="19">
        <f t="shared" si="40"/>
        <v>0</v>
      </c>
      <c r="O239" s="9" t="s">
        <v>1214</v>
      </c>
      <c r="AC239" s="5" t="s">
        <v>299</v>
      </c>
      <c r="AD239" s="5" t="s">
        <v>300</v>
      </c>
      <c r="AE239" s="8" t="s">
        <v>524</v>
      </c>
    </row>
    <row r="240" spans="3:31" ht="12.95" customHeight="1" x14ac:dyDescent="0.2">
      <c r="D240" s="5" t="s">
        <v>1201</v>
      </c>
      <c r="F240" s="5" t="s">
        <v>963</v>
      </c>
      <c r="G240" s="27" t="s">
        <v>964</v>
      </c>
      <c r="H240" s="7" t="s">
        <v>965</v>
      </c>
      <c r="I240" s="16"/>
      <c r="J240" s="16"/>
      <c r="K240" s="18"/>
      <c r="L240" s="18"/>
      <c r="M240" s="18"/>
      <c r="N240" s="18"/>
      <c r="O240" s="8" t="s">
        <v>1215</v>
      </c>
      <c r="AC240" s="5" t="s">
        <v>301</v>
      </c>
      <c r="AD240" s="5" t="s">
        <v>302</v>
      </c>
      <c r="AE240" s="8" t="s">
        <v>525</v>
      </c>
    </row>
    <row r="241" spans="3:31" ht="12.95" customHeight="1" x14ac:dyDescent="0.2">
      <c r="D241" s="5" t="s">
        <v>1201</v>
      </c>
      <c r="G241" s="28" t="s">
        <v>967</v>
      </c>
      <c r="H241" s="12" t="str">
        <f t="shared" ref="H241:H250" si="41">IF(G241&lt;"2500","Municipality Name",VLOOKUP(G241,$AC$11:$AD$294,2))</f>
        <v>Municipality Name</v>
      </c>
      <c r="I241" s="16">
        <v>0</v>
      </c>
      <c r="J241" s="16">
        <v>0</v>
      </c>
      <c r="K241" s="34">
        <v>0</v>
      </c>
      <c r="L241" s="34"/>
      <c r="M241" s="34">
        <v>0</v>
      </c>
      <c r="N241" s="34">
        <v>0</v>
      </c>
      <c r="O241" s="8" t="s">
        <v>1216</v>
      </c>
      <c r="AC241" s="5" t="s">
        <v>303</v>
      </c>
      <c r="AD241" s="5" t="s">
        <v>304</v>
      </c>
      <c r="AE241" s="8" t="s">
        <v>526</v>
      </c>
    </row>
    <row r="242" spans="3:31" ht="12.95" customHeight="1" x14ac:dyDescent="0.2">
      <c r="D242" s="5" t="s">
        <v>1201</v>
      </c>
      <c r="G242" s="28" t="s">
        <v>969</v>
      </c>
      <c r="H242" s="12" t="str">
        <f t="shared" si="41"/>
        <v>Municipality Name</v>
      </c>
      <c r="I242" s="16">
        <v>0</v>
      </c>
      <c r="J242" s="16">
        <v>0</v>
      </c>
      <c r="K242" s="34">
        <v>0</v>
      </c>
      <c r="L242" s="34">
        <v>0</v>
      </c>
      <c r="M242" s="34">
        <v>0</v>
      </c>
      <c r="N242" s="34">
        <v>0</v>
      </c>
      <c r="O242" s="8" t="s">
        <v>1217</v>
      </c>
      <c r="AC242" s="5" t="s">
        <v>305</v>
      </c>
      <c r="AD242" s="5" t="s">
        <v>306</v>
      </c>
      <c r="AE242" s="8" t="s">
        <v>527</v>
      </c>
    </row>
    <row r="243" spans="3:31" ht="12.95" customHeight="1" x14ac:dyDescent="0.2">
      <c r="D243" s="5" t="s">
        <v>1201</v>
      </c>
      <c r="G243" s="28" t="s">
        <v>971</v>
      </c>
      <c r="H243" s="12" t="str">
        <f t="shared" si="41"/>
        <v>Municipality Name</v>
      </c>
      <c r="I243" s="16">
        <v>0</v>
      </c>
      <c r="J243" s="16">
        <v>0</v>
      </c>
      <c r="K243" s="34">
        <v>0</v>
      </c>
      <c r="L243" s="34">
        <v>0</v>
      </c>
      <c r="M243" s="34">
        <v>0</v>
      </c>
      <c r="N243" s="34">
        <v>0</v>
      </c>
      <c r="O243" s="8" t="s">
        <v>1218</v>
      </c>
      <c r="AC243" s="5" t="s">
        <v>307</v>
      </c>
      <c r="AD243" s="5" t="s">
        <v>308</v>
      </c>
      <c r="AE243" s="8" t="s">
        <v>528</v>
      </c>
    </row>
    <row r="244" spans="3:31" ht="12.95" customHeight="1" x14ac:dyDescent="0.2">
      <c r="D244" s="5" t="s">
        <v>1201</v>
      </c>
      <c r="G244" s="28" t="s">
        <v>973</v>
      </c>
      <c r="H244" s="12" t="str">
        <f t="shared" si="41"/>
        <v>Municipality Name</v>
      </c>
      <c r="I244" s="16">
        <v>0</v>
      </c>
      <c r="J244" s="16">
        <v>0</v>
      </c>
      <c r="K244" s="34">
        <v>0</v>
      </c>
      <c r="L244" s="34">
        <v>0</v>
      </c>
      <c r="M244" s="34">
        <v>0</v>
      </c>
      <c r="N244" s="34">
        <v>0</v>
      </c>
      <c r="O244" s="8" t="s">
        <v>1219</v>
      </c>
      <c r="AC244" s="5" t="s">
        <v>309</v>
      </c>
      <c r="AD244" s="5" t="s">
        <v>310</v>
      </c>
      <c r="AE244" s="8" t="s">
        <v>529</v>
      </c>
    </row>
    <row r="245" spans="3:31" ht="12.95" customHeight="1" x14ac:dyDescent="0.2">
      <c r="D245" s="5" t="s">
        <v>1201</v>
      </c>
      <c r="G245" s="28" t="s">
        <v>975</v>
      </c>
      <c r="H245" s="12" t="str">
        <f t="shared" si="41"/>
        <v>Municipality Name</v>
      </c>
      <c r="I245" s="16">
        <v>0</v>
      </c>
      <c r="J245" s="16">
        <v>0</v>
      </c>
      <c r="K245" s="34">
        <v>0</v>
      </c>
      <c r="L245" s="34">
        <v>0</v>
      </c>
      <c r="M245" s="34">
        <v>0</v>
      </c>
      <c r="N245" s="34">
        <v>0</v>
      </c>
      <c r="O245" s="8" t="s">
        <v>1220</v>
      </c>
      <c r="AC245" s="5" t="s">
        <v>311</v>
      </c>
      <c r="AD245" s="5" t="s">
        <v>312</v>
      </c>
      <c r="AE245" s="8" t="s">
        <v>530</v>
      </c>
    </row>
    <row r="246" spans="3:31" ht="12.95" customHeight="1" x14ac:dyDescent="0.2">
      <c r="D246" s="5" t="s">
        <v>1201</v>
      </c>
      <c r="G246" s="28" t="s">
        <v>977</v>
      </c>
      <c r="H246" s="12" t="str">
        <f t="shared" si="41"/>
        <v>Municipality Name</v>
      </c>
      <c r="I246" s="16">
        <v>0</v>
      </c>
      <c r="J246" s="16">
        <v>0</v>
      </c>
      <c r="K246" s="34">
        <v>0</v>
      </c>
      <c r="L246" s="34">
        <v>0</v>
      </c>
      <c r="M246" s="34">
        <v>0</v>
      </c>
      <c r="N246" s="34">
        <v>0</v>
      </c>
      <c r="O246" s="8" t="s">
        <v>1221</v>
      </c>
      <c r="AC246" s="5" t="s">
        <v>313</v>
      </c>
      <c r="AD246" s="5" t="s">
        <v>314</v>
      </c>
      <c r="AE246" s="8" t="s">
        <v>531</v>
      </c>
    </row>
    <row r="247" spans="3:31" ht="12.95" customHeight="1" x14ac:dyDescent="0.2">
      <c r="D247" s="5" t="s">
        <v>1201</v>
      </c>
      <c r="G247" s="28" t="s">
        <v>979</v>
      </c>
      <c r="H247" s="12" t="str">
        <f t="shared" si="41"/>
        <v>Municipality Name</v>
      </c>
      <c r="I247" s="16">
        <v>0</v>
      </c>
      <c r="J247" s="16">
        <v>0</v>
      </c>
      <c r="K247" s="34">
        <v>0</v>
      </c>
      <c r="L247" s="34">
        <v>0</v>
      </c>
      <c r="M247" s="34">
        <v>0</v>
      </c>
      <c r="N247" s="34">
        <v>0</v>
      </c>
      <c r="O247" s="8" t="s">
        <v>1222</v>
      </c>
      <c r="AC247" s="5" t="s">
        <v>315</v>
      </c>
      <c r="AD247" s="5" t="s">
        <v>316</v>
      </c>
      <c r="AE247" s="8" t="s">
        <v>532</v>
      </c>
    </row>
    <row r="248" spans="3:31" ht="12.95" customHeight="1" x14ac:dyDescent="0.2">
      <c r="D248" s="5" t="s">
        <v>1201</v>
      </c>
      <c r="G248" s="28" t="s">
        <v>981</v>
      </c>
      <c r="H248" s="12" t="str">
        <f t="shared" si="41"/>
        <v>Municipality Name</v>
      </c>
      <c r="I248" s="16">
        <v>0</v>
      </c>
      <c r="J248" s="16">
        <v>0</v>
      </c>
      <c r="K248" s="34">
        <v>0</v>
      </c>
      <c r="L248" s="34">
        <v>0</v>
      </c>
      <c r="M248" s="34">
        <v>0</v>
      </c>
      <c r="N248" s="34">
        <v>0</v>
      </c>
      <c r="O248" s="8" t="s">
        <v>1223</v>
      </c>
      <c r="AC248" s="5" t="s">
        <v>317</v>
      </c>
      <c r="AD248" s="5" t="s">
        <v>318</v>
      </c>
      <c r="AE248" s="8" t="s">
        <v>533</v>
      </c>
    </row>
    <row r="249" spans="3:31" ht="12.95" customHeight="1" x14ac:dyDescent="0.2">
      <c r="D249" s="5" t="s">
        <v>1201</v>
      </c>
      <c r="G249" s="28" t="s">
        <v>983</v>
      </c>
      <c r="H249" s="12" t="str">
        <f>IF(G249&lt;"2500","Municipality Name",VLOOKUP(G249,$AC$11:$AD$294,2))</f>
        <v>Municipality Name</v>
      </c>
      <c r="I249" s="16">
        <v>0</v>
      </c>
      <c r="J249" s="16">
        <v>0</v>
      </c>
      <c r="K249" s="34">
        <v>0</v>
      </c>
      <c r="L249" s="34">
        <v>0</v>
      </c>
      <c r="M249" s="34">
        <v>0</v>
      </c>
      <c r="N249" s="34">
        <v>0</v>
      </c>
      <c r="O249" s="8" t="s">
        <v>1224</v>
      </c>
      <c r="AC249" s="5" t="s">
        <v>319</v>
      </c>
      <c r="AD249" s="5" t="s">
        <v>320</v>
      </c>
      <c r="AE249" s="8" t="s">
        <v>534</v>
      </c>
    </row>
    <row r="250" spans="3:31" ht="12.95" customHeight="1" x14ac:dyDescent="0.2">
      <c r="D250" s="5" t="s">
        <v>1201</v>
      </c>
      <c r="G250" s="28" t="s">
        <v>985</v>
      </c>
      <c r="H250" s="12" t="str">
        <f t="shared" si="41"/>
        <v>Municipality Name</v>
      </c>
      <c r="I250" s="16">
        <v>0</v>
      </c>
      <c r="J250" s="16">
        <v>0</v>
      </c>
      <c r="K250" s="34">
        <v>0</v>
      </c>
      <c r="L250" s="34">
        <v>0</v>
      </c>
      <c r="M250" s="34">
        <v>0</v>
      </c>
      <c r="N250" s="34">
        <v>0</v>
      </c>
      <c r="O250" s="8" t="s">
        <v>1225</v>
      </c>
      <c r="AC250" s="5" t="s">
        <v>321</v>
      </c>
      <c r="AD250" s="5" t="s">
        <v>322</v>
      </c>
      <c r="AE250" s="8" t="s">
        <v>535</v>
      </c>
    </row>
    <row r="251" spans="3:31" ht="12.95" customHeight="1" x14ac:dyDescent="0.2">
      <c r="D251" s="5" t="s">
        <v>1201</v>
      </c>
      <c r="G251" s="27" t="s">
        <v>987</v>
      </c>
      <c r="H251" s="5" t="s">
        <v>988</v>
      </c>
      <c r="I251" s="16">
        <v>0</v>
      </c>
      <c r="J251" s="16">
        <v>0</v>
      </c>
      <c r="K251" s="34">
        <v>0</v>
      </c>
      <c r="L251" s="34">
        <v>0</v>
      </c>
      <c r="M251" s="34">
        <v>0</v>
      </c>
      <c r="N251" s="34">
        <v>0</v>
      </c>
      <c r="O251" s="8" t="s">
        <v>1226</v>
      </c>
      <c r="AC251" s="5" t="s">
        <v>323</v>
      </c>
      <c r="AD251" s="5" t="s">
        <v>324</v>
      </c>
      <c r="AE251" s="8" t="s">
        <v>536</v>
      </c>
    </row>
    <row r="252" spans="3:31" ht="12.95" customHeight="1" x14ac:dyDescent="0.2">
      <c r="D252" s="5" t="s">
        <v>1201</v>
      </c>
      <c r="G252" s="29" t="s">
        <v>990</v>
      </c>
      <c r="H252" s="3" t="s">
        <v>991</v>
      </c>
      <c r="I252" s="25">
        <f t="shared" ref="I252:N252" si="42">SUM(I241:I251)</f>
        <v>0</v>
      </c>
      <c r="J252" s="25">
        <f t="shared" si="42"/>
        <v>0</v>
      </c>
      <c r="K252" s="19">
        <f t="shared" si="42"/>
        <v>0</v>
      </c>
      <c r="L252" s="19">
        <f t="shared" si="42"/>
        <v>0</v>
      </c>
      <c r="M252" s="19">
        <f t="shared" si="42"/>
        <v>0</v>
      </c>
      <c r="N252" s="19">
        <f t="shared" si="42"/>
        <v>0</v>
      </c>
      <c r="O252" s="9" t="s">
        <v>1227</v>
      </c>
      <c r="AC252" s="5" t="s">
        <v>325</v>
      </c>
      <c r="AD252" s="5" t="s">
        <v>326</v>
      </c>
      <c r="AE252" s="8" t="s">
        <v>537</v>
      </c>
    </row>
    <row r="253" spans="3:31" ht="12.95" customHeight="1" x14ac:dyDescent="0.2">
      <c r="D253" s="5" t="s">
        <v>1201</v>
      </c>
      <c r="F253" s="3" t="s">
        <v>993</v>
      </c>
      <c r="G253" s="29" t="s">
        <v>994</v>
      </c>
      <c r="H253" s="3" t="s">
        <v>995</v>
      </c>
      <c r="I253" s="25">
        <f t="shared" ref="I253:N253" si="43">+I252+I239</f>
        <v>0</v>
      </c>
      <c r="J253" s="25">
        <f t="shared" si="43"/>
        <v>0</v>
      </c>
      <c r="K253" s="19">
        <f t="shared" si="43"/>
        <v>0</v>
      </c>
      <c r="L253" s="19">
        <f t="shared" si="43"/>
        <v>0</v>
      </c>
      <c r="M253" s="19">
        <f t="shared" si="43"/>
        <v>0</v>
      </c>
      <c r="N253" s="19">
        <f t="shared" si="43"/>
        <v>0</v>
      </c>
      <c r="O253" s="9" t="s">
        <v>1228</v>
      </c>
      <c r="AC253" s="5" t="s">
        <v>327</v>
      </c>
      <c r="AD253" s="5" t="s">
        <v>328</v>
      </c>
      <c r="AE253" s="8" t="s">
        <v>538</v>
      </c>
    </row>
    <row r="254" spans="3:31" ht="12.95" customHeight="1" x14ac:dyDescent="0.2">
      <c r="C254" s="5" t="s">
        <v>1229</v>
      </c>
      <c r="D254" s="5" t="s">
        <v>1230</v>
      </c>
      <c r="E254" s="15" t="s">
        <v>2836</v>
      </c>
      <c r="F254" s="5" t="s">
        <v>932</v>
      </c>
      <c r="G254" s="27" t="s">
        <v>933</v>
      </c>
      <c r="H254" s="7" t="s">
        <v>934</v>
      </c>
      <c r="I254" s="16"/>
      <c r="J254" s="16"/>
      <c r="K254" s="18"/>
      <c r="L254" s="18"/>
      <c r="M254" s="18"/>
      <c r="N254" s="18"/>
      <c r="O254" s="8" t="s">
        <v>1231</v>
      </c>
      <c r="AC254" s="5" t="s">
        <v>329</v>
      </c>
      <c r="AD254" s="5" t="s">
        <v>330</v>
      </c>
      <c r="AE254" s="8" t="s">
        <v>512</v>
      </c>
    </row>
    <row r="255" spans="3:31" ht="12.95" customHeight="1" x14ac:dyDescent="0.2">
      <c r="D255" s="5" t="s">
        <v>1230</v>
      </c>
      <c r="G255" s="28" t="s">
        <v>936</v>
      </c>
      <c r="H255" s="12" t="str">
        <f>IF(G255&lt;"2500","Municipality Name",VLOOKUP(G255,$AC$11:$AD$294,2))</f>
        <v>Municipality Name</v>
      </c>
      <c r="I255" s="16">
        <v>0</v>
      </c>
      <c r="J255" s="16">
        <v>0</v>
      </c>
      <c r="K255" s="34">
        <v>0</v>
      </c>
      <c r="L255" s="34">
        <v>0</v>
      </c>
      <c r="M255" s="34">
        <v>0</v>
      </c>
      <c r="N255" s="34">
        <v>0</v>
      </c>
      <c r="O255" s="8" t="s">
        <v>1232</v>
      </c>
      <c r="AC255" s="5" t="s">
        <v>331</v>
      </c>
      <c r="AD255" s="5" t="s">
        <v>332</v>
      </c>
      <c r="AE255" s="8" t="s">
        <v>513</v>
      </c>
    </row>
    <row r="256" spans="3:31" ht="12.95" customHeight="1" x14ac:dyDescent="0.2">
      <c r="D256" s="5" t="s">
        <v>1230</v>
      </c>
      <c r="G256" s="28" t="s">
        <v>939</v>
      </c>
      <c r="H256" s="12" t="str">
        <f t="shared" ref="H256:H264" si="44">IF(G256&lt;"2500","Municipality Name",VLOOKUP(G256,$AC$11:$AD$294,2))</f>
        <v>Municipality Name</v>
      </c>
      <c r="I256" s="16">
        <v>0</v>
      </c>
      <c r="J256" s="16">
        <v>0</v>
      </c>
      <c r="K256" s="34">
        <v>0</v>
      </c>
      <c r="L256" s="34">
        <v>0</v>
      </c>
      <c r="M256" s="34">
        <v>0</v>
      </c>
      <c r="N256" s="34">
        <v>0</v>
      </c>
      <c r="O256" s="8" t="s">
        <v>1233</v>
      </c>
      <c r="AC256" s="5" t="s">
        <v>333</v>
      </c>
      <c r="AD256" s="5" t="s">
        <v>334</v>
      </c>
      <c r="AE256" s="8" t="s">
        <v>514</v>
      </c>
    </row>
    <row r="257" spans="4:31" ht="12.95" customHeight="1" x14ac:dyDescent="0.2">
      <c r="D257" s="5" t="s">
        <v>1230</v>
      </c>
      <c r="G257" s="28" t="s">
        <v>941</v>
      </c>
      <c r="H257" s="12" t="str">
        <f t="shared" si="44"/>
        <v>Municipality Name</v>
      </c>
      <c r="I257" s="16">
        <v>0</v>
      </c>
      <c r="J257" s="16">
        <v>0</v>
      </c>
      <c r="K257" s="34">
        <v>0</v>
      </c>
      <c r="L257" s="34">
        <v>0</v>
      </c>
      <c r="M257" s="34">
        <v>0</v>
      </c>
      <c r="N257" s="34">
        <v>0</v>
      </c>
      <c r="O257" s="8" t="s">
        <v>1234</v>
      </c>
      <c r="AC257" s="5" t="s">
        <v>335</v>
      </c>
      <c r="AD257" s="5" t="s">
        <v>336</v>
      </c>
      <c r="AE257" s="8" t="s">
        <v>515</v>
      </c>
    </row>
    <row r="258" spans="4:31" ht="12.95" customHeight="1" x14ac:dyDescent="0.2">
      <c r="D258" s="5" t="s">
        <v>1230</v>
      </c>
      <c r="G258" s="28" t="s">
        <v>943</v>
      </c>
      <c r="H258" s="12" t="str">
        <f t="shared" si="44"/>
        <v>Municipality Name</v>
      </c>
      <c r="I258" s="16">
        <v>0</v>
      </c>
      <c r="J258" s="16">
        <v>0</v>
      </c>
      <c r="K258" s="34">
        <v>0</v>
      </c>
      <c r="L258" s="34">
        <v>0</v>
      </c>
      <c r="M258" s="34">
        <v>0</v>
      </c>
      <c r="N258" s="34">
        <v>0</v>
      </c>
      <c r="O258" s="8" t="s">
        <v>1235</v>
      </c>
      <c r="AC258" s="5" t="s">
        <v>337</v>
      </c>
      <c r="AD258" s="5" t="s">
        <v>338</v>
      </c>
      <c r="AE258" s="8" t="s">
        <v>516</v>
      </c>
    </row>
    <row r="259" spans="4:31" ht="12.95" customHeight="1" x14ac:dyDescent="0.2">
      <c r="D259" s="5" t="s">
        <v>1230</v>
      </c>
      <c r="G259" s="28" t="s">
        <v>945</v>
      </c>
      <c r="H259" s="12" t="str">
        <f t="shared" si="44"/>
        <v>Municipality Name</v>
      </c>
      <c r="I259" s="16">
        <v>0</v>
      </c>
      <c r="J259" s="16">
        <v>0</v>
      </c>
      <c r="K259" s="34">
        <v>0</v>
      </c>
      <c r="L259" s="34">
        <v>0</v>
      </c>
      <c r="M259" s="34">
        <v>0</v>
      </c>
      <c r="N259" s="34">
        <v>0</v>
      </c>
      <c r="O259" s="8" t="s">
        <v>1236</v>
      </c>
      <c r="AC259" s="5" t="s">
        <v>339</v>
      </c>
      <c r="AD259" s="5" t="s">
        <v>340</v>
      </c>
      <c r="AE259" s="8" t="s">
        <v>517</v>
      </c>
    </row>
    <row r="260" spans="4:31" ht="12.95" customHeight="1" x14ac:dyDescent="0.2">
      <c r="D260" s="5" t="s">
        <v>1230</v>
      </c>
      <c r="G260" s="28" t="s">
        <v>947</v>
      </c>
      <c r="H260" s="12" t="str">
        <f t="shared" si="44"/>
        <v>Municipality Name</v>
      </c>
      <c r="I260" s="16">
        <v>0</v>
      </c>
      <c r="J260" s="16">
        <v>0</v>
      </c>
      <c r="K260" s="34">
        <v>0</v>
      </c>
      <c r="L260" s="34">
        <v>0</v>
      </c>
      <c r="M260" s="34">
        <v>0</v>
      </c>
      <c r="N260" s="34">
        <v>0</v>
      </c>
      <c r="O260" s="8" t="s">
        <v>1237</v>
      </c>
      <c r="AC260" s="5" t="s">
        <v>341</v>
      </c>
      <c r="AD260" s="5" t="s">
        <v>342</v>
      </c>
      <c r="AE260" s="8" t="s">
        <v>518</v>
      </c>
    </row>
    <row r="261" spans="4:31" ht="12.95" customHeight="1" x14ac:dyDescent="0.2">
      <c r="D261" s="5" t="s">
        <v>1230</v>
      </c>
      <c r="G261" s="28" t="s">
        <v>949</v>
      </c>
      <c r="H261" s="12" t="str">
        <f t="shared" si="44"/>
        <v>Municipality Name</v>
      </c>
      <c r="I261" s="16">
        <v>0</v>
      </c>
      <c r="J261" s="16">
        <v>0</v>
      </c>
      <c r="K261" s="34">
        <v>0</v>
      </c>
      <c r="L261" s="34">
        <v>0</v>
      </c>
      <c r="M261" s="34">
        <v>0</v>
      </c>
      <c r="N261" s="34">
        <v>0</v>
      </c>
      <c r="O261" s="8" t="s">
        <v>1238</v>
      </c>
      <c r="AC261" s="5" t="s">
        <v>343</v>
      </c>
      <c r="AD261" s="5" t="s">
        <v>344</v>
      </c>
      <c r="AE261" s="8" t="s">
        <v>519</v>
      </c>
    </row>
    <row r="262" spans="4:31" ht="12.95" customHeight="1" x14ac:dyDescent="0.2">
      <c r="D262" s="5" t="s">
        <v>1230</v>
      </c>
      <c r="G262" s="28" t="s">
        <v>951</v>
      </c>
      <c r="H262" s="12" t="str">
        <f t="shared" si="44"/>
        <v>Municipality Name</v>
      </c>
      <c r="I262" s="16">
        <v>0</v>
      </c>
      <c r="J262" s="16">
        <v>0</v>
      </c>
      <c r="K262" s="34">
        <v>0</v>
      </c>
      <c r="L262" s="34">
        <v>0</v>
      </c>
      <c r="M262" s="34">
        <v>0</v>
      </c>
      <c r="N262" s="34">
        <v>0</v>
      </c>
      <c r="O262" s="8" t="s">
        <v>1239</v>
      </c>
      <c r="AC262" s="5" t="s">
        <v>345</v>
      </c>
      <c r="AD262" s="5" t="s">
        <v>346</v>
      </c>
      <c r="AE262" s="8" t="s">
        <v>520</v>
      </c>
    </row>
    <row r="263" spans="4:31" ht="12.95" customHeight="1" x14ac:dyDescent="0.2">
      <c r="D263" s="5" t="s">
        <v>1230</v>
      </c>
      <c r="G263" s="28" t="s">
        <v>953</v>
      </c>
      <c r="H263" s="12" t="str">
        <f t="shared" si="44"/>
        <v>Municipality Name</v>
      </c>
      <c r="I263" s="16">
        <v>0</v>
      </c>
      <c r="J263" s="16">
        <v>0</v>
      </c>
      <c r="K263" s="34">
        <v>0</v>
      </c>
      <c r="L263" s="34">
        <v>0</v>
      </c>
      <c r="M263" s="34">
        <v>0</v>
      </c>
      <c r="N263" s="34">
        <v>0</v>
      </c>
      <c r="O263" s="8" t="s">
        <v>1240</v>
      </c>
      <c r="AC263" s="5" t="s">
        <v>347</v>
      </c>
      <c r="AD263" s="5" t="s">
        <v>348</v>
      </c>
      <c r="AE263" s="8" t="s">
        <v>521</v>
      </c>
    </row>
    <row r="264" spans="4:31" ht="12.95" customHeight="1" x14ac:dyDescent="0.2">
      <c r="D264" s="5" t="s">
        <v>1230</v>
      </c>
      <c r="G264" s="28" t="s">
        <v>955</v>
      </c>
      <c r="H264" s="12" t="str">
        <f t="shared" si="44"/>
        <v>Municipality Name</v>
      </c>
      <c r="I264" s="16">
        <v>0</v>
      </c>
      <c r="J264" s="16">
        <v>0</v>
      </c>
      <c r="K264" s="34">
        <v>0</v>
      </c>
      <c r="L264" s="34">
        <v>0</v>
      </c>
      <c r="M264" s="34">
        <v>0</v>
      </c>
      <c r="N264" s="34">
        <v>0</v>
      </c>
      <c r="O264" s="8" t="s">
        <v>1241</v>
      </c>
      <c r="AC264" s="5" t="s">
        <v>349</v>
      </c>
      <c r="AD264" s="5" t="s">
        <v>350</v>
      </c>
      <c r="AE264" s="8" t="s">
        <v>522</v>
      </c>
    </row>
    <row r="265" spans="4:31" ht="12.95" customHeight="1" x14ac:dyDescent="0.2">
      <c r="D265" s="5" t="s">
        <v>1230</v>
      </c>
      <c r="G265" s="27" t="s">
        <v>957</v>
      </c>
      <c r="H265" s="5" t="s">
        <v>958</v>
      </c>
      <c r="I265" s="16">
        <v>0</v>
      </c>
      <c r="J265" s="16">
        <v>0</v>
      </c>
      <c r="K265" s="34">
        <v>0</v>
      </c>
      <c r="L265" s="34">
        <v>0</v>
      </c>
      <c r="M265" s="34">
        <v>0</v>
      </c>
      <c r="N265" s="34">
        <v>0</v>
      </c>
      <c r="O265" s="8" t="s">
        <v>1242</v>
      </c>
      <c r="AC265" s="5" t="s">
        <v>351</v>
      </c>
      <c r="AD265" s="5" t="s">
        <v>352</v>
      </c>
      <c r="AE265" s="8" t="s">
        <v>523</v>
      </c>
    </row>
    <row r="266" spans="4:31" ht="12.95" customHeight="1" x14ac:dyDescent="0.2">
      <c r="D266" s="5" t="s">
        <v>1230</v>
      </c>
      <c r="G266" s="29" t="s">
        <v>960</v>
      </c>
      <c r="H266" s="3" t="s">
        <v>961</v>
      </c>
      <c r="I266" s="25">
        <f t="shared" ref="I266:N266" si="45">SUM(I255:I265)</f>
        <v>0</v>
      </c>
      <c r="J266" s="25">
        <f t="shared" si="45"/>
        <v>0</v>
      </c>
      <c r="K266" s="19">
        <f t="shared" si="45"/>
        <v>0</v>
      </c>
      <c r="L266" s="19">
        <f t="shared" si="45"/>
        <v>0</v>
      </c>
      <c r="M266" s="19">
        <f t="shared" si="45"/>
        <v>0</v>
      </c>
      <c r="N266" s="19">
        <f t="shared" si="45"/>
        <v>0</v>
      </c>
      <c r="O266" s="9" t="s">
        <v>1243</v>
      </c>
      <c r="AC266" s="5" t="s">
        <v>353</v>
      </c>
      <c r="AD266" s="5" t="s">
        <v>354</v>
      </c>
      <c r="AE266" s="8" t="s">
        <v>524</v>
      </c>
    </row>
    <row r="267" spans="4:31" ht="12.95" customHeight="1" x14ac:dyDescent="0.2">
      <c r="D267" s="5" t="s">
        <v>1230</v>
      </c>
      <c r="F267" s="5" t="s">
        <v>963</v>
      </c>
      <c r="G267" s="27" t="s">
        <v>964</v>
      </c>
      <c r="H267" s="7" t="s">
        <v>965</v>
      </c>
      <c r="I267" s="16"/>
      <c r="J267" s="16"/>
      <c r="K267" s="18"/>
      <c r="L267" s="18"/>
      <c r="M267" s="18"/>
      <c r="N267" s="18"/>
      <c r="O267" s="8" t="s">
        <v>1244</v>
      </c>
      <c r="AC267" s="5" t="s">
        <v>355</v>
      </c>
      <c r="AD267" s="5" t="s">
        <v>356</v>
      </c>
      <c r="AE267" s="8" t="s">
        <v>525</v>
      </c>
    </row>
    <row r="268" spans="4:31" ht="12.95" customHeight="1" x14ac:dyDescent="0.2">
      <c r="D268" s="5" t="s">
        <v>1230</v>
      </c>
      <c r="G268" s="28" t="s">
        <v>967</v>
      </c>
      <c r="H268" s="12" t="str">
        <f t="shared" ref="H268:H277" si="46">IF(G268&lt;"2500","Municipality Name",VLOOKUP(G268,$AC$11:$AD$294,2))</f>
        <v>Municipality Name</v>
      </c>
      <c r="I268" s="16">
        <v>0</v>
      </c>
      <c r="J268" s="16">
        <v>0</v>
      </c>
      <c r="K268" s="34">
        <v>0</v>
      </c>
      <c r="L268" s="34"/>
      <c r="M268" s="34">
        <v>0</v>
      </c>
      <c r="N268" s="34">
        <v>0</v>
      </c>
      <c r="O268" s="8" t="s">
        <v>1245</v>
      </c>
      <c r="AC268" s="5" t="s">
        <v>357</v>
      </c>
      <c r="AD268" s="5" t="s">
        <v>358</v>
      </c>
      <c r="AE268" s="8" t="s">
        <v>526</v>
      </c>
    </row>
    <row r="269" spans="4:31" ht="12.95" customHeight="1" x14ac:dyDescent="0.2">
      <c r="D269" s="5" t="s">
        <v>1230</v>
      </c>
      <c r="G269" s="28" t="s">
        <v>969</v>
      </c>
      <c r="H269" s="12" t="str">
        <f t="shared" si="46"/>
        <v>Municipality Name</v>
      </c>
      <c r="I269" s="16">
        <v>0</v>
      </c>
      <c r="J269" s="16">
        <v>0</v>
      </c>
      <c r="K269" s="34">
        <v>0</v>
      </c>
      <c r="L269" s="34">
        <v>0</v>
      </c>
      <c r="M269" s="34">
        <v>0</v>
      </c>
      <c r="N269" s="34">
        <v>0</v>
      </c>
      <c r="O269" s="8" t="s">
        <v>1246</v>
      </c>
      <c r="AC269" s="5" t="s">
        <v>359</v>
      </c>
      <c r="AD269" s="5" t="s">
        <v>360</v>
      </c>
      <c r="AE269" s="8" t="s">
        <v>527</v>
      </c>
    </row>
    <row r="270" spans="4:31" ht="12.95" customHeight="1" x14ac:dyDescent="0.2">
      <c r="D270" s="5" t="s">
        <v>1230</v>
      </c>
      <c r="G270" s="28" t="s">
        <v>971</v>
      </c>
      <c r="H270" s="12" t="str">
        <f t="shared" si="46"/>
        <v>Municipality Name</v>
      </c>
      <c r="I270" s="16">
        <v>0</v>
      </c>
      <c r="J270" s="16">
        <v>0</v>
      </c>
      <c r="K270" s="34">
        <v>0</v>
      </c>
      <c r="L270" s="34">
        <v>0</v>
      </c>
      <c r="M270" s="34">
        <v>0</v>
      </c>
      <c r="N270" s="34">
        <v>0</v>
      </c>
      <c r="O270" s="8" t="s">
        <v>1247</v>
      </c>
      <c r="AC270" s="5" t="s">
        <v>361</v>
      </c>
      <c r="AD270" s="5" t="s">
        <v>362</v>
      </c>
      <c r="AE270" s="8" t="s">
        <v>528</v>
      </c>
    </row>
    <row r="271" spans="4:31" ht="12.95" customHeight="1" x14ac:dyDescent="0.2">
      <c r="D271" s="5" t="s">
        <v>1230</v>
      </c>
      <c r="G271" s="28" t="s">
        <v>973</v>
      </c>
      <c r="H271" s="12" t="str">
        <f t="shared" si="46"/>
        <v>Municipality Name</v>
      </c>
      <c r="I271" s="16">
        <v>0</v>
      </c>
      <c r="J271" s="16">
        <v>0</v>
      </c>
      <c r="K271" s="34">
        <v>0</v>
      </c>
      <c r="L271" s="34">
        <v>0</v>
      </c>
      <c r="M271" s="34">
        <v>0</v>
      </c>
      <c r="N271" s="34">
        <v>0</v>
      </c>
      <c r="O271" s="8" t="s">
        <v>1248</v>
      </c>
      <c r="AC271" s="5" t="s">
        <v>363</v>
      </c>
      <c r="AD271" s="5" t="s">
        <v>364</v>
      </c>
      <c r="AE271" s="8" t="s">
        <v>529</v>
      </c>
    </row>
    <row r="272" spans="4:31" ht="12.95" customHeight="1" x14ac:dyDescent="0.2">
      <c r="D272" s="5" t="s">
        <v>1230</v>
      </c>
      <c r="G272" s="28" t="s">
        <v>975</v>
      </c>
      <c r="H272" s="12" t="str">
        <f t="shared" si="46"/>
        <v>Municipality Name</v>
      </c>
      <c r="I272" s="16">
        <v>0</v>
      </c>
      <c r="J272" s="16">
        <v>0</v>
      </c>
      <c r="K272" s="34">
        <v>0</v>
      </c>
      <c r="L272" s="34">
        <v>0</v>
      </c>
      <c r="M272" s="34">
        <v>0</v>
      </c>
      <c r="N272" s="34">
        <v>0</v>
      </c>
      <c r="O272" s="8" t="s">
        <v>1249</v>
      </c>
      <c r="AC272" s="5" t="s">
        <v>365</v>
      </c>
      <c r="AD272" s="5" t="s">
        <v>366</v>
      </c>
      <c r="AE272" s="8" t="s">
        <v>530</v>
      </c>
    </row>
    <row r="273" spans="3:31" ht="12.95" customHeight="1" x14ac:dyDescent="0.2">
      <c r="D273" s="5" t="s">
        <v>1230</v>
      </c>
      <c r="G273" s="28" t="s">
        <v>977</v>
      </c>
      <c r="H273" s="12" t="str">
        <f t="shared" si="46"/>
        <v>Municipality Name</v>
      </c>
      <c r="I273" s="16">
        <v>0</v>
      </c>
      <c r="J273" s="16">
        <v>0</v>
      </c>
      <c r="K273" s="34">
        <v>0</v>
      </c>
      <c r="L273" s="34">
        <v>0</v>
      </c>
      <c r="M273" s="34">
        <v>0</v>
      </c>
      <c r="N273" s="34">
        <v>0</v>
      </c>
      <c r="O273" s="8" t="s">
        <v>1250</v>
      </c>
      <c r="AC273" s="5" t="s">
        <v>367</v>
      </c>
      <c r="AD273" s="5" t="s">
        <v>368</v>
      </c>
      <c r="AE273" s="8" t="s">
        <v>531</v>
      </c>
    </row>
    <row r="274" spans="3:31" ht="12.95" customHeight="1" x14ac:dyDescent="0.2">
      <c r="D274" s="5" t="s">
        <v>1230</v>
      </c>
      <c r="G274" s="28" t="s">
        <v>979</v>
      </c>
      <c r="H274" s="12" t="str">
        <f t="shared" si="46"/>
        <v>Municipality Name</v>
      </c>
      <c r="I274" s="16">
        <v>0</v>
      </c>
      <c r="J274" s="16">
        <v>0</v>
      </c>
      <c r="K274" s="34">
        <v>0</v>
      </c>
      <c r="L274" s="34">
        <v>0</v>
      </c>
      <c r="M274" s="34">
        <v>0</v>
      </c>
      <c r="N274" s="34">
        <v>0</v>
      </c>
      <c r="O274" s="8" t="s">
        <v>1251</v>
      </c>
      <c r="AC274" s="5" t="s">
        <v>369</v>
      </c>
      <c r="AD274" s="5" t="s">
        <v>370</v>
      </c>
      <c r="AE274" s="8" t="s">
        <v>532</v>
      </c>
    </row>
    <row r="275" spans="3:31" ht="12.95" customHeight="1" x14ac:dyDescent="0.2">
      <c r="D275" s="5" t="s">
        <v>1230</v>
      </c>
      <c r="G275" s="28" t="s">
        <v>981</v>
      </c>
      <c r="H275" s="12" t="str">
        <f t="shared" si="46"/>
        <v>Municipality Name</v>
      </c>
      <c r="I275" s="16">
        <v>0</v>
      </c>
      <c r="J275" s="16">
        <v>0</v>
      </c>
      <c r="K275" s="34">
        <v>0</v>
      </c>
      <c r="L275" s="34">
        <v>0</v>
      </c>
      <c r="M275" s="34">
        <v>0</v>
      </c>
      <c r="N275" s="34">
        <v>0</v>
      </c>
      <c r="O275" s="8" t="s">
        <v>1252</v>
      </c>
      <c r="AC275" s="5" t="s">
        <v>371</v>
      </c>
      <c r="AD275" s="5" t="s">
        <v>372</v>
      </c>
      <c r="AE275" s="8" t="s">
        <v>533</v>
      </c>
    </row>
    <row r="276" spans="3:31" ht="12.95" customHeight="1" x14ac:dyDescent="0.2">
      <c r="D276" s="5" t="s">
        <v>1230</v>
      </c>
      <c r="G276" s="28" t="s">
        <v>983</v>
      </c>
      <c r="H276" s="12" t="str">
        <f t="shared" si="46"/>
        <v>Municipality Name</v>
      </c>
      <c r="I276" s="16">
        <v>0</v>
      </c>
      <c r="J276" s="16">
        <v>0</v>
      </c>
      <c r="K276" s="34">
        <v>0</v>
      </c>
      <c r="L276" s="34">
        <v>0</v>
      </c>
      <c r="M276" s="34">
        <v>0</v>
      </c>
      <c r="N276" s="34">
        <v>0</v>
      </c>
      <c r="O276" s="8" t="s">
        <v>1253</v>
      </c>
      <c r="AC276" s="5" t="s">
        <v>373</v>
      </c>
      <c r="AD276" s="5" t="s">
        <v>374</v>
      </c>
      <c r="AE276" s="8" t="s">
        <v>534</v>
      </c>
    </row>
    <row r="277" spans="3:31" ht="12.95" customHeight="1" x14ac:dyDescent="0.2">
      <c r="D277" s="5" t="s">
        <v>1230</v>
      </c>
      <c r="G277" s="28" t="s">
        <v>985</v>
      </c>
      <c r="H277" s="12" t="str">
        <f t="shared" si="46"/>
        <v>Municipality Name</v>
      </c>
      <c r="I277" s="16">
        <v>0</v>
      </c>
      <c r="J277" s="16">
        <v>0</v>
      </c>
      <c r="K277" s="34">
        <v>0</v>
      </c>
      <c r="L277" s="34">
        <v>0</v>
      </c>
      <c r="M277" s="34">
        <v>0</v>
      </c>
      <c r="N277" s="34">
        <v>0</v>
      </c>
      <c r="O277" s="8" t="s">
        <v>1254</v>
      </c>
      <c r="AC277" s="5" t="s">
        <v>375</v>
      </c>
      <c r="AD277" s="5" t="s">
        <v>376</v>
      </c>
      <c r="AE277" s="8" t="s">
        <v>535</v>
      </c>
    </row>
    <row r="278" spans="3:31" ht="12.95" customHeight="1" x14ac:dyDescent="0.2">
      <c r="D278" s="5" t="s">
        <v>1230</v>
      </c>
      <c r="G278" s="27" t="s">
        <v>987</v>
      </c>
      <c r="H278" s="5" t="s">
        <v>988</v>
      </c>
      <c r="I278" s="16">
        <v>0</v>
      </c>
      <c r="J278" s="16">
        <v>0</v>
      </c>
      <c r="K278" s="34">
        <v>0</v>
      </c>
      <c r="L278" s="34">
        <v>0</v>
      </c>
      <c r="M278" s="34">
        <v>0</v>
      </c>
      <c r="N278" s="34">
        <v>0</v>
      </c>
      <c r="O278" s="8" t="s">
        <v>1255</v>
      </c>
      <c r="AC278" s="5" t="s">
        <v>377</v>
      </c>
      <c r="AD278" s="5" t="s">
        <v>378</v>
      </c>
      <c r="AE278" s="8" t="s">
        <v>536</v>
      </c>
    </row>
    <row r="279" spans="3:31" ht="12.95" customHeight="1" x14ac:dyDescent="0.2">
      <c r="D279" s="5" t="s">
        <v>1230</v>
      </c>
      <c r="G279" s="29" t="s">
        <v>990</v>
      </c>
      <c r="H279" s="3" t="s">
        <v>991</v>
      </c>
      <c r="I279" s="25">
        <f t="shared" ref="I279:N279" si="47">SUM(I268:I278)</f>
        <v>0</v>
      </c>
      <c r="J279" s="25">
        <f t="shared" si="47"/>
        <v>0</v>
      </c>
      <c r="K279" s="19">
        <f t="shared" si="47"/>
        <v>0</v>
      </c>
      <c r="L279" s="19">
        <f t="shared" si="47"/>
        <v>0</v>
      </c>
      <c r="M279" s="19">
        <f t="shared" si="47"/>
        <v>0</v>
      </c>
      <c r="N279" s="19">
        <f t="shared" si="47"/>
        <v>0</v>
      </c>
      <c r="O279" s="9" t="s">
        <v>1256</v>
      </c>
      <c r="AC279" s="5" t="s">
        <v>379</v>
      </c>
      <c r="AD279" s="5" t="s">
        <v>380</v>
      </c>
      <c r="AE279" s="8" t="s">
        <v>537</v>
      </c>
    </row>
    <row r="280" spans="3:31" ht="12.95" customHeight="1" x14ac:dyDescent="0.2">
      <c r="D280" s="5" t="s">
        <v>1230</v>
      </c>
      <c r="F280" s="3" t="s">
        <v>993</v>
      </c>
      <c r="G280" s="29" t="s">
        <v>994</v>
      </c>
      <c r="H280" s="3" t="s">
        <v>995</v>
      </c>
      <c r="I280" s="25">
        <f t="shared" ref="I280:N280" si="48">+I279+I266</f>
        <v>0</v>
      </c>
      <c r="J280" s="25">
        <f t="shared" si="48"/>
        <v>0</v>
      </c>
      <c r="K280" s="19">
        <f t="shared" si="48"/>
        <v>0</v>
      </c>
      <c r="L280" s="19">
        <f t="shared" si="48"/>
        <v>0</v>
      </c>
      <c r="M280" s="19">
        <f t="shared" si="48"/>
        <v>0</v>
      </c>
      <c r="N280" s="19">
        <f t="shared" si="48"/>
        <v>0</v>
      </c>
      <c r="O280" s="9" t="s">
        <v>1257</v>
      </c>
      <c r="AC280" s="5" t="s">
        <v>381</v>
      </c>
      <c r="AD280" s="5" t="s">
        <v>382</v>
      </c>
      <c r="AE280" s="8" t="s">
        <v>538</v>
      </c>
    </row>
    <row r="281" spans="3:31" ht="12.95" customHeight="1" x14ac:dyDescent="0.2">
      <c r="C281" s="5" t="s">
        <v>1258</v>
      </c>
      <c r="D281" s="5" t="s">
        <v>1259</v>
      </c>
      <c r="E281" s="15" t="s">
        <v>2836</v>
      </c>
      <c r="F281" s="5" t="s">
        <v>932</v>
      </c>
      <c r="G281" s="27" t="s">
        <v>933</v>
      </c>
      <c r="H281" s="7" t="s">
        <v>934</v>
      </c>
      <c r="I281" s="16"/>
      <c r="J281" s="16"/>
      <c r="K281" s="18"/>
      <c r="L281" s="18"/>
      <c r="M281" s="18"/>
      <c r="N281" s="18"/>
      <c r="O281" s="8" t="s">
        <v>1260</v>
      </c>
      <c r="AC281" s="5" t="s">
        <v>383</v>
      </c>
      <c r="AD281" s="5" t="s">
        <v>384</v>
      </c>
      <c r="AE281" s="8" t="s">
        <v>512</v>
      </c>
    </row>
    <row r="282" spans="3:31" ht="12.95" customHeight="1" x14ac:dyDescent="0.2">
      <c r="D282" s="5" t="s">
        <v>1259</v>
      </c>
      <c r="G282" s="28" t="s">
        <v>936</v>
      </c>
      <c r="H282" s="12" t="str">
        <f>IF(G282&lt;"2500","Municipality Name",VLOOKUP(G282,$AC$11:$AD$294,2))</f>
        <v>Municipality Name</v>
      </c>
      <c r="I282" s="16">
        <v>0</v>
      </c>
      <c r="J282" s="16">
        <v>0</v>
      </c>
      <c r="K282" s="34">
        <v>0</v>
      </c>
      <c r="L282" s="34">
        <v>0</v>
      </c>
      <c r="M282" s="34">
        <v>0</v>
      </c>
      <c r="N282" s="34">
        <v>0</v>
      </c>
      <c r="O282" s="8" t="s">
        <v>1261</v>
      </c>
      <c r="AC282" s="5" t="s">
        <v>385</v>
      </c>
      <c r="AD282" s="5" t="s">
        <v>386</v>
      </c>
      <c r="AE282" s="8" t="s">
        <v>513</v>
      </c>
    </row>
    <row r="283" spans="3:31" ht="12.95" customHeight="1" x14ac:dyDescent="0.2">
      <c r="D283" s="5" t="s">
        <v>1259</v>
      </c>
      <c r="G283" s="28" t="s">
        <v>939</v>
      </c>
      <c r="H283" s="12" t="str">
        <f t="shared" ref="H283:H291" si="49">IF(G283&lt;"2500","Municipality Name",VLOOKUP(G283,$AC$11:$AD$294,2))</f>
        <v>Municipality Name</v>
      </c>
      <c r="I283" s="16">
        <v>0</v>
      </c>
      <c r="J283" s="16">
        <v>0</v>
      </c>
      <c r="K283" s="34">
        <v>0</v>
      </c>
      <c r="L283" s="34">
        <v>0</v>
      </c>
      <c r="M283" s="34">
        <v>0</v>
      </c>
      <c r="N283" s="34">
        <v>0</v>
      </c>
      <c r="O283" s="8" t="s">
        <v>1262</v>
      </c>
      <c r="AC283" s="5" t="s">
        <v>387</v>
      </c>
      <c r="AD283" s="5" t="s">
        <v>388</v>
      </c>
      <c r="AE283" s="8" t="s">
        <v>514</v>
      </c>
    </row>
    <row r="284" spans="3:31" ht="12.95" customHeight="1" x14ac:dyDescent="0.2">
      <c r="D284" s="5" t="s">
        <v>1259</v>
      </c>
      <c r="G284" s="28" t="s">
        <v>941</v>
      </c>
      <c r="H284" s="12" t="str">
        <f t="shared" si="49"/>
        <v>Municipality Name</v>
      </c>
      <c r="I284" s="16">
        <v>0</v>
      </c>
      <c r="J284" s="16">
        <v>0</v>
      </c>
      <c r="K284" s="34">
        <v>0</v>
      </c>
      <c r="L284" s="34">
        <v>0</v>
      </c>
      <c r="M284" s="34">
        <v>0</v>
      </c>
      <c r="N284" s="34">
        <v>0</v>
      </c>
      <c r="O284" s="8" t="s">
        <v>1263</v>
      </c>
      <c r="AC284" s="5" t="s">
        <v>389</v>
      </c>
      <c r="AD284" s="5" t="s">
        <v>390</v>
      </c>
      <c r="AE284" s="8" t="s">
        <v>515</v>
      </c>
    </row>
    <row r="285" spans="3:31" ht="12.95" customHeight="1" x14ac:dyDescent="0.2">
      <c r="D285" s="5" t="s">
        <v>1259</v>
      </c>
      <c r="G285" s="28" t="s">
        <v>943</v>
      </c>
      <c r="H285" s="12" t="str">
        <f t="shared" si="49"/>
        <v>Municipality Name</v>
      </c>
      <c r="I285" s="16">
        <v>0</v>
      </c>
      <c r="J285" s="16">
        <v>0</v>
      </c>
      <c r="K285" s="34">
        <v>0</v>
      </c>
      <c r="L285" s="34">
        <v>0</v>
      </c>
      <c r="M285" s="34">
        <v>0</v>
      </c>
      <c r="N285" s="34">
        <v>0</v>
      </c>
      <c r="O285" s="8" t="s">
        <v>1264</v>
      </c>
      <c r="AC285" s="5" t="s">
        <v>391</v>
      </c>
      <c r="AD285" s="5" t="s">
        <v>392</v>
      </c>
      <c r="AE285" s="8" t="s">
        <v>516</v>
      </c>
    </row>
    <row r="286" spans="3:31" ht="12.95" customHeight="1" x14ac:dyDescent="0.2">
      <c r="D286" s="5" t="s">
        <v>1259</v>
      </c>
      <c r="G286" s="28" t="s">
        <v>945</v>
      </c>
      <c r="H286" s="12" t="str">
        <f t="shared" si="49"/>
        <v>Municipality Name</v>
      </c>
      <c r="I286" s="16">
        <v>0</v>
      </c>
      <c r="J286" s="16">
        <v>0</v>
      </c>
      <c r="K286" s="34">
        <v>0</v>
      </c>
      <c r="L286" s="34">
        <v>0</v>
      </c>
      <c r="M286" s="34">
        <v>0</v>
      </c>
      <c r="N286" s="34">
        <v>0</v>
      </c>
      <c r="O286" s="8" t="s">
        <v>1265</v>
      </c>
      <c r="AC286" s="5" t="s">
        <v>393</v>
      </c>
      <c r="AD286" s="5" t="s">
        <v>394</v>
      </c>
      <c r="AE286" s="8" t="s">
        <v>517</v>
      </c>
    </row>
    <row r="287" spans="3:31" ht="12.95" customHeight="1" x14ac:dyDescent="0.2">
      <c r="D287" s="5" t="s">
        <v>1259</v>
      </c>
      <c r="G287" s="28" t="s">
        <v>947</v>
      </c>
      <c r="H287" s="12" t="str">
        <f t="shared" si="49"/>
        <v>Municipality Name</v>
      </c>
      <c r="I287" s="16">
        <v>0</v>
      </c>
      <c r="J287" s="16">
        <v>0</v>
      </c>
      <c r="K287" s="34">
        <v>0</v>
      </c>
      <c r="L287" s="34">
        <v>0</v>
      </c>
      <c r="M287" s="34">
        <v>0</v>
      </c>
      <c r="N287" s="34">
        <v>0</v>
      </c>
      <c r="O287" s="8" t="s">
        <v>1266</v>
      </c>
      <c r="AC287" s="5" t="s">
        <v>395</v>
      </c>
      <c r="AD287" s="5" t="s">
        <v>396</v>
      </c>
      <c r="AE287" s="8" t="s">
        <v>518</v>
      </c>
    </row>
    <row r="288" spans="3:31" ht="12.95" customHeight="1" x14ac:dyDescent="0.2">
      <c r="D288" s="5" t="s">
        <v>1259</v>
      </c>
      <c r="G288" s="28" t="s">
        <v>949</v>
      </c>
      <c r="H288" s="12" t="str">
        <f t="shared" si="49"/>
        <v>Municipality Name</v>
      </c>
      <c r="I288" s="16">
        <v>0</v>
      </c>
      <c r="J288" s="16">
        <v>0</v>
      </c>
      <c r="K288" s="34">
        <v>0</v>
      </c>
      <c r="L288" s="34">
        <v>0</v>
      </c>
      <c r="M288" s="34">
        <v>0</v>
      </c>
      <c r="N288" s="34">
        <v>0</v>
      </c>
      <c r="O288" s="8" t="s">
        <v>1267</v>
      </c>
      <c r="AC288" s="5" t="s">
        <v>397</v>
      </c>
      <c r="AD288" s="5" t="s">
        <v>398</v>
      </c>
      <c r="AE288" s="8" t="s">
        <v>519</v>
      </c>
    </row>
    <row r="289" spans="4:31" ht="12.95" customHeight="1" x14ac:dyDescent="0.2">
      <c r="D289" s="5" t="s">
        <v>1259</v>
      </c>
      <c r="G289" s="28" t="s">
        <v>951</v>
      </c>
      <c r="H289" s="12" t="str">
        <f t="shared" si="49"/>
        <v>Municipality Name</v>
      </c>
      <c r="I289" s="16">
        <v>0</v>
      </c>
      <c r="J289" s="16">
        <v>0</v>
      </c>
      <c r="K289" s="34">
        <v>0</v>
      </c>
      <c r="L289" s="34">
        <v>0</v>
      </c>
      <c r="M289" s="34">
        <v>0</v>
      </c>
      <c r="N289" s="34">
        <v>0</v>
      </c>
      <c r="O289" s="8" t="s">
        <v>1268</v>
      </c>
      <c r="AC289" s="5" t="s">
        <v>399</v>
      </c>
      <c r="AD289" s="5" t="s">
        <v>400</v>
      </c>
      <c r="AE289" s="8" t="s">
        <v>520</v>
      </c>
    </row>
    <row r="290" spans="4:31" ht="12.95" customHeight="1" x14ac:dyDescent="0.2">
      <c r="D290" s="5" t="s">
        <v>1259</v>
      </c>
      <c r="G290" s="28" t="s">
        <v>953</v>
      </c>
      <c r="H290" s="12" t="str">
        <f t="shared" si="49"/>
        <v>Municipality Name</v>
      </c>
      <c r="I290" s="16">
        <v>0</v>
      </c>
      <c r="J290" s="16">
        <v>0</v>
      </c>
      <c r="K290" s="34">
        <v>0</v>
      </c>
      <c r="L290" s="34">
        <v>0</v>
      </c>
      <c r="M290" s="34">
        <v>0</v>
      </c>
      <c r="N290" s="34">
        <v>0</v>
      </c>
      <c r="O290" s="8" t="s">
        <v>1269</v>
      </c>
      <c r="AC290" s="5" t="s">
        <v>401</v>
      </c>
      <c r="AD290" s="5" t="s">
        <v>402</v>
      </c>
      <c r="AE290" s="8" t="s">
        <v>521</v>
      </c>
    </row>
    <row r="291" spans="4:31" ht="12.95" customHeight="1" x14ac:dyDescent="0.2">
      <c r="D291" s="5" t="s">
        <v>1259</v>
      </c>
      <c r="G291" s="28" t="s">
        <v>955</v>
      </c>
      <c r="H291" s="12" t="str">
        <f t="shared" si="49"/>
        <v>Municipality Name</v>
      </c>
      <c r="I291" s="16">
        <v>0</v>
      </c>
      <c r="J291" s="16">
        <v>0</v>
      </c>
      <c r="K291" s="34">
        <v>0</v>
      </c>
      <c r="L291" s="34">
        <v>0</v>
      </c>
      <c r="M291" s="34">
        <v>0</v>
      </c>
      <c r="N291" s="34">
        <v>0</v>
      </c>
      <c r="O291" s="8" t="s">
        <v>1270</v>
      </c>
      <c r="AC291" s="5" t="s">
        <v>403</v>
      </c>
      <c r="AD291" s="5" t="s">
        <v>404</v>
      </c>
      <c r="AE291" s="8" t="s">
        <v>522</v>
      </c>
    </row>
    <row r="292" spans="4:31" ht="12.95" customHeight="1" x14ac:dyDescent="0.2">
      <c r="D292" s="5" t="s">
        <v>1259</v>
      </c>
      <c r="G292" s="27" t="s">
        <v>957</v>
      </c>
      <c r="H292" s="5" t="s">
        <v>958</v>
      </c>
      <c r="I292" s="16">
        <v>0</v>
      </c>
      <c r="J292" s="16">
        <v>0</v>
      </c>
      <c r="K292" s="34">
        <v>0</v>
      </c>
      <c r="L292" s="34">
        <v>0</v>
      </c>
      <c r="M292" s="34">
        <v>0</v>
      </c>
      <c r="N292" s="34">
        <v>0</v>
      </c>
      <c r="O292" s="8" t="s">
        <v>1271</v>
      </c>
      <c r="AC292" s="5" t="s">
        <v>405</v>
      </c>
      <c r="AD292" s="5" t="s">
        <v>406</v>
      </c>
      <c r="AE292" s="8" t="s">
        <v>523</v>
      </c>
    </row>
    <row r="293" spans="4:31" ht="12.95" customHeight="1" x14ac:dyDescent="0.2">
      <c r="D293" s="5" t="s">
        <v>1259</v>
      </c>
      <c r="G293" s="29" t="s">
        <v>960</v>
      </c>
      <c r="H293" s="3" t="s">
        <v>961</v>
      </c>
      <c r="I293" s="25">
        <f t="shared" ref="I293:N293" si="50">SUM(I282:I292)</f>
        <v>0</v>
      </c>
      <c r="J293" s="25">
        <f t="shared" si="50"/>
        <v>0</v>
      </c>
      <c r="K293" s="19">
        <f t="shared" si="50"/>
        <v>0</v>
      </c>
      <c r="L293" s="19">
        <f t="shared" si="50"/>
        <v>0</v>
      </c>
      <c r="M293" s="19">
        <f t="shared" si="50"/>
        <v>0</v>
      </c>
      <c r="N293" s="19">
        <f t="shared" si="50"/>
        <v>0</v>
      </c>
      <c r="O293" s="9" t="s">
        <v>1272</v>
      </c>
      <c r="AC293" s="5" t="s">
        <v>407</v>
      </c>
      <c r="AD293" s="5" t="s">
        <v>408</v>
      </c>
      <c r="AE293" s="8" t="s">
        <v>524</v>
      </c>
    </row>
    <row r="294" spans="4:31" ht="12.95" customHeight="1" x14ac:dyDescent="0.2">
      <c r="D294" s="5" t="s">
        <v>1259</v>
      </c>
      <c r="F294" s="5" t="s">
        <v>963</v>
      </c>
      <c r="G294" s="27" t="s">
        <v>964</v>
      </c>
      <c r="H294" s="7" t="s">
        <v>965</v>
      </c>
      <c r="I294" s="16"/>
      <c r="J294" s="16"/>
      <c r="K294" s="18"/>
      <c r="L294" s="18"/>
      <c r="M294" s="18"/>
      <c r="N294" s="18"/>
      <c r="O294" s="8" t="s">
        <v>1273</v>
      </c>
      <c r="AE294" s="8" t="s">
        <v>525</v>
      </c>
    </row>
    <row r="295" spans="4:31" ht="12.95" customHeight="1" x14ac:dyDescent="0.2">
      <c r="D295" s="5" t="s">
        <v>1259</v>
      </c>
      <c r="G295" s="28" t="s">
        <v>967</v>
      </c>
      <c r="H295" s="12" t="s">
        <v>2840</v>
      </c>
      <c r="I295" s="16">
        <v>0</v>
      </c>
      <c r="J295" s="16">
        <v>0</v>
      </c>
      <c r="K295" s="34">
        <v>0</v>
      </c>
      <c r="L295" s="34">
        <v>2508000</v>
      </c>
      <c r="M295" s="34">
        <v>5000000</v>
      </c>
      <c r="N295" s="34">
        <v>10593000</v>
      </c>
      <c r="O295" s="8" t="s">
        <v>1274</v>
      </c>
      <c r="AE295" s="8" t="s">
        <v>526</v>
      </c>
    </row>
    <row r="296" spans="4:31" ht="12.95" customHeight="1" x14ac:dyDescent="0.2">
      <c r="D296" s="5" t="s">
        <v>1259</v>
      </c>
      <c r="G296" s="28" t="s">
        <v>969</v>
      </c>
      <c r="H296" s="12" t="s">
        <v>2843</v>
      </c>
      <c r="I296" s="16">
        <v>0</v>
      </c>
      <c r="J296" s="16">
        <v>0</v>
      </c>
      <c r="K296" s="34">
        <v>0</v>
      </c>
      <c r="L296" s="34">
        <v>1000000</v>
      </c>
      <c r="M296" s="34">
        <v>0</v>
      </c>
      <c r="N296" s="34">
        <v>0</v>
      </c>
      <c r="O296" s="8" t="s">
        <v>1275</v>
      </c>
      <c r="AE296" s="8" t="s">
        <v>527</v>
      </c>
    </row>
    <row r="297" spans="4:31" ht="12.95" customHeight="1" x14ac:dyDescent="0.2">
      <c r="D297" s="5" t="s">
        <v>1259</v>
      </c>
      <c r="G297" s="28" t="s">
        <v>971</v>
      </c>
      <c r="H297" s="12" t="s">
        <v>2849</v>
      </c>
      <c r="I297" s="16">
        <v>0</v>
      </c>
      <c r="J297" s="16">
        <v>0</v>
      </c>
      <c r="K297" s="34">
        <v>0</v>
      </c>
      <c r="L297" s="34">
        <v>9000000</v>
      </c>
      <c r="M297" s="34">
        <v>0</v>
      </c>
      <c r="N297" s="34">
        <v>0</v>
      </c>
      <c r="O297" s="8" t="s">
        <v>1276</v>
      </c>
      <c r="AE297" s="8" t="s">
        <v>528</v>
      </c>
    </row>
    <row r="298" spans="4:31" ht="12.95" customHeight="1" x14ac:dyDescent="0.2">
      <c r="D298" s="5" t="s">
        <v>1259</v>
      </c>
      <c r="G298" s="28" t="s">
        <v>973</v>
      </c>
      <c r="H298" s="12" t="str">
        <f t="shared" ref="H298:H304" si="51">IF(G298&lt;"2500","Municipality Name",VLOOKUP(G298,$AC$11:$AD$294,2))</f>
        <v>Municipality Name</v>
      </c>
      <c r="I298" s="16">
        <v>0</v>
      </c>
      <c r="J298" s="16">
        <v>0</v>
      </c>
      <c r="K298" s="34">
        <v>0</v>
      </c>
      <c r="L298" s="34">
        <v>0</v>
      </c>
      <c r="M298" s="34">
        <v>0</v>
      </c>
      <c r="N298" s="34">
        <v>0</v>
      </c>
      <c r="O298" s="8" t="s">
        <v>1277</v>
      </c>
      <c r="AE298" s="8" t="s">
        <v>529</v>
      </c>
    </row>
    <row r="299" spans="4:31" ht="12.95" customHeight="1" x14ac:dyDescent="0.2">
      <c r="D299" s="5" t="s">
        <v>1259</v>
      </c>
      <c r="G299" s="28" t="s">
        <v>975</v>
      </c>
      <c r="H299" s="12" t="str">
        <f t="shared" si="51"/>
        <v>Municipality Name</v>
      </c>
      <c r="I299" s="16">
        <v>0</v>
      </c>
      <c r="J299" s="16">
        <v>0</v>
      </c>
      <c r="K299" s="34">
        <v>0</v>
      </c>
      <c r="L299" s="34">
        <v>0</v>
      </c>
      <c r="M299" s="34">
        <v>0</v>
      </c>
      <c r="N299" s="34">
        <v>0</v>
      </c>
      <c r="O299" s="8" t="s">
        <v>1278</v>
      </c>
      <c r="AE299" s="8" t="s">
        <v>530</v>
      </c>
    </row>
    <row r="300" spans="4:31" ht="12.95" customHeight="1" x14ac:dyDescent="0.2">
      <c r="D300" s="5" t="s">
        <v>1259</v>
      </c>
      <c r="G300" s="28" t="s">
        <v>977</v>
      </c>
      <c r="H300" s="12" t="str">
        <f t="shared" si="51"/>
        <v>Municipality Name</v>
      </c>
      <c r="I300" s="16">
        <v>0</v>
      </c>
      <c r="J300" s="16">
        <v>0</v>
      </c>
      <c r="K300" s="34">
        <v>0</v>
      </c>
      <c r="L300" s="34">
        <v>0</v>
      </c>
      <c r="M300" s="34">
        <v>0</v>
      </c>
      <c r="N300" s="34">
        <v>0</v>
      </c>
      <c r="O300" s="8" t="s">
        <v>1279</v>
      </c>
      <c r="AE300" s="8" t="s">
        <v>531</v>
      </c>
    </row>
    <row r="301" spans="4:31" ht="12.95" customHeight="1" x14ac:dyDescent="0.2">
      <c r="D301" s="5" t="s">
        <v>1259</v>
      </c>
      <c r="G301" s="28" t="s">
        <v>979</v>
      </c>
      <c r="H301" s="12" t="str">
        <f t="shared" si="51"/>
        <v>Municipality Name</v>
      </c>
      <c r="I301" s="16">
        <v>0</v>
      </c>
      <c r="J301" s="16">
        <v>0</v>
      </c>
      <c r="K301" s="34">
        <v>0</v>
      </c>
      <c r="L301" s="34">
        <v>0</v>
      </c>
      <c r="M301" s="34">
        <v>0</v>
      </c>
      <c r="N301" s="34">
        <v>0</v>
      </c>
      <c r="O301" s="8" t="s">
        <v>1280</v>
      </c>
      <c r="AE301" s="8" t="s">
        <v>532</v>
      </c>
    </row>
    <row r="302" spans="4:31" ht="12.95" customHeight="1" x14ac:dyDescent="0.2">
      <c r="D302" s="5" t="s">
        <v>1259</v>
      </c>
      <c r="G302" s="28" t="s">
        <v>981</v>
      </c>
      <c r="H302" s="12" t="str">
        <f t="shared" si="51"/>
        <v>Municipality Name</v>
      </c>
      <c r="I302" s="16">
        <v>0</v>
      </c>
      <c r="J302" s="16">
        <v>0</v>
      </c>
      <c r="K302" s="34">
        <v>0</v>
      </c>
      <c r="L302" s="34">
        <v>0</v>
      </c>
      <c r="M302" s="34">
        <v>0</v>
      </c>
      <c r="N302" s="34">
        <v>0</v>
      </c>
      <c r="O302" s="8" t="s">
        <v>1281</v>
      </c>
      <c r="AE302" s="8" t="s">
        <v>533</v>
      </c>
    </row>
    <row r="303" spans="4:31" ht="12.95" customHeight="1" x14ac:dyDescent="0.2">
      <c r="D303" s="5" t="s">
        <v>1259</v>
      </c>
      <c r="G303" s="28" t="s">
        <v>983</v>
      </c>
      <c r="H303" s="12" t="str">
        <f t="shared" si="51"/>
        <v>Municipality Name</v>
      </c>
      <c r="I303" s="16">
        <v>0</v>
      </c>
      <c r="J303" s="16">
        <v>0</v>
      </c>
      <c r="K303" s="34">
        <v>0</v>
      </c>
      <c r="L303" s="34">
        <v>0</v>
      </c>
      <c r="M303" s="34">
        <v>0</v>
      </c>
      <c r="N303" s="34">
        <v>0</v>
      </c>
      <c r="O303" s="8" t="s">
        <v>1282</v>
      </c>
      <c r="AE303" s="8" t="s">
        <v>534</v>
      </c>
    </row>
    <row r="304" spans="4:31" ht="12.95" customHeight="1" x14ac:dyDescent="0.2">
      <c r="D304" s="5" t="s">
        <v>1259</v>
      </c>
      <c r="G304" s="28" t="s">
        <v>985</v>
      </c>
      <c r="H304" s="12" t="str">
        <f t="shared" si="51"/>
        <v>Municipality Name</v>
      </c>
      <c r="I304" s="16">
        <v>0</v>
      </c>
      <c r="J304" s="16">
        <v>0</v>
      </c>
      <c r="K304" s="34">
        <v>0</v>
      </c>
      <c r="L304" s="34">
        <v>0</v>
      </c>
      <c r="M304" s="34">
        <v>0</v>
      </c>
      <c r="N304" s="34">
        <v>0</v>
      </c>
      <c r="O304" s="8" t="s">
        <v>1283</v>
      </c>
      <c r="AE304" s="8" t="s">
        <v>535</v>
      </c>
    </row>
    <row r="305" spans="3:31" ht="12.95" customHeight="1" x14ac:dyDescent="0.2">
      <c r="D305" s="5" t="s">
        <v>1259</v>
      </c>
      <c r="G305" s="27" t="s">
        <v>987</v>
      </c>
      <c r="H305" s="5" t="s">
        <v>988</v>
      </c>
      <c r="I305" s="16">
        <v>0</v>
      </c>
      <c r="J305" s="16">
        <v>0</v>
      </c>
      <c r="K305" s="34">
        <v>0</v>
      </c>
      <c r="L305" s="34">
        <v>0</v>
      </c>
      <c r="M305" s="34">
        <v>0</v>
      </c>
      <c r="N305" s="34">
        <v>0</v>
      </c>
      <c r="O305" s="8" t="s">
        <v>1284</v>
      </c>
      <c r="AE305" s="8" t="s">
        <v>536</v>
      </c>
    </row>
    <row r="306" spans="3:31" ht="12.95" customHeight="1" x14ac:dyDescent="0.2">
      <c r="D306" s="5" t="s">
        <v>1259</v>
      </c>
      <c r="G306" s="29" t="s">
        <v>990</v>
      </c>
      <c r="H306" s="3" t="s">
        <v>991</v>
      </c>
      <c r="I306" s="25">
        <f t="shared" ref="I306:N306" si="52">SUM(I295:I305)</f>
        <v>0</v>
      </c>
      <c r="J306" s="25">
        <f t="shared" si="52"/>
        <v>0</v>
      </c>
      <c r="K306" s="19">
        <f t="shared" si="52"/>
        <v>0</v>
      </c>
      <c r="L306" s="19">
        <f t="shared" si="52"/>
        <v>12508000</v>
      </c>
      <c r="M306" s="19">
        <f t="shared" si="52"/>
        <v>5000000</v>
      </c>
      <c r="N306" s="19">
        <f t="shared" si="52"/>
        <v>10593000</v>
      </c>
      <c r="O306" s="9" t="s">
        <v>1285</v>
      </c>
      <c r="AE306" s="8" t="s">
        <v>537</v>
      </c>
    </row>
    <row r="307" spans="3:31" ht="12.95" customHeight="1" x14ac:dyDescent="0.2">
      <c r="D307" s="5" t="s">
        <v>1259</v>
      </c>
      <c r="F307" s="3" t="s">
        <v>993</v>
      </c>
      <c r="G307" s="29" t="s">
        <v>994</v>
      </c>
      <c r="H307" s="3" t="s">
        <v>995</v>
      </c>
      <c r="I307" s="25">
        <f t="shared" ref="I307:N307" si="53">+I306+I293</f>
        <v>0</v>
      </c>
      <c r="J307" s="25">
        <f t="shared" si="53"/>
        <v>0</v>
      </c>
      <c r="K307" s="19">
        <f t="shared" si="53"/>
        <v>0</v>
      </c>
      <c r="L307" s="19">
        <f t="shared" si="53"/>
        <v>12508000</v>
      </c>
      <c r="M307" s="19">
        <f t="shared" si="53"/>
        <v>5000000</v>
      </c>
      <c r="N307" s="19">
        <f t="shared" si="53"/>
        <v>10593000</v>
      </c>
      <c r="O307" s="9" t="s">
        <v>1286</v>
      </c>
      <c r="AE307" s="8" t="s">
        <v>538</v>
      </c>
    </row>
    <row r="308" spans="3:31" ht="12.95" customHeight="1" x14ac:dyDescent="0.2">
      <c r="C308" s="5" t="s">
        <v>1287</v>
      </c>
      <c r="D308" s="5" t="s">
        <v>1288</v>
      </c>
      <c r="E308" s="15" t="s">
        <v>2836</v>
      </c>
      <c r="F308" s="5" t="s">
        <v>932</v>
      </c>
      <c r="G308" s="27" t="s">
        <v>933</v>
      </c>
      <c r="H308" s="7" t="s">
        <v>934</v>
      </c>
      <c r="I308" s="16"/>
      <c r="J308" s="16"/>
      <c r="K308" s="18"/>
      <c r="L308" s="18"/>
      <c r="M308" s="18"/>
      <c r="N308" s="18"/>
      <c r="O308" s="8" t="s">
        <v>1289</v>
      </c>
      <c r="AE308" s="8" t="s">
        <v>539</v>
      </c>
    </row>
    <row r="309" spans="3:31" ht="12.95" customHeight="1" x14ac:dyDescent="0.2">
      <c r="D309" s="5" t="s">
        <v>1288</v>
      </c>
      <c r="G309" s="28" t="s">
        <v>936</v>
      </c>
      <c r="H309" s="12" t="str">
        <f>IF(G309&lt;"2500","Municipality Name",VLOOKUP(G309,$AC$11:$AD$294,2))</f>
        <v>Municipality Name</v>
      </c>
      <c r="I309" s="16">
        <v>0</v>
      </c>
      <c r="J309" s="16">
        <v>0</v>
      </c>
      <c r="K309" s="34">
        <v>0</v>
      </c>
      <c r="L309" s="34">
        <v>0</v>
      </c>
      <c r="M309" s="34">
        <v>0</v>
      </c>
      <c r="N309" s="34">
        <v>0</v>
      </c>
      <c r="O309" s="8" t="s">
        <v>1290</v>
      </c>
      <c r="AE309" s="8" t="s">
        <v>540</v>
      </c>
    </row>
    <row r="310" spans="3:31" ht="12.95" customHeight="1" x14ac:dyDescent="0.2">
      <c r="D310" s="5" t="s">
        <v>1288</v>
      </c>
      <c r="G310" s="28" t="s">
        <v>939</v>
      </c>
      <c r="H310" s="12" t="str">
        <f t="shared" ref="H310:H318" si="54">IF(G310&lt;"2500","Municipality Name",VLOOKUP(G310,$AC$11:$AD$294,2))</f>
        <v>Municipality Name</v>
      </c>
      <c r="I310" s="16">
        <v>0</v>
      </c>
      <c r="J310" s="16">
        <v>0</v>
      </c>
      <c r="K310" s="34">
        <v>0</v>
      </c>
      <c r="L310" s="34">
        <v>0</v>
      </c>
      <c r="M310" s="34">
        <v>0</v>
      </c>
      <c r="N310" s="34">
        <v>0</v>
      </c>
      <c r="O310" s="8" t="s">
        <v>1291</v>
      </c>
      <c r="AE310" s="8" t="s">
        <v>541</v>
      </c>
    </row>
    <row r="311" spans="3:31" ht="12.95" customHeight="1" x14ac:dyDescent="0.2">
      <c r="D311" s="5" t="s">
        <v>1288</v>
      </c>
      <c r="G311" s="28" t="s">
        <v>941</v>
      </c>
      <c r="H311" s="12" t="str">
        <f t="shared" si="54"/>
        <v>Municipality Name</v>
      </c>
      <c r="I311" s="16">
        <v>0</v>
      </c>
      <c r="J311" s="16">
        <v>0</v>
      </c>
      <c r="K311" s="34">
        <v>0</v>
      </c>
      <c r="L311" s="34">
        <v>0</v>
      </c>
      <c r="M311" s="34">
        <v>0</v>
      </c>
      <c r="N311" s="34">
        <v>0</v>
      </c>
      <c r="O311" s="8" t="s">
        <v>1292</v>
      </c>
      <c r="AE311" s="8" t="s">
        <v>542</v>
      </c>
    </row>
    <row r="312" spans="3:31" ht="12.95" customHeight="1" x14ac:dyDescent="0.2">
      <c r="D312" s="5" t="s">
        <v>1288</v>
      </c>
      <c r="G312" s="28" t="s">
        <v>943</v>
      </c>
      <c r="H312" s="12" t="str">
        <f t="shared" si="54"/>
        <v>Municipality Name</v>
      </c>
      <c r="I312" s="16">
        <v>0</v>
      </c>
      <c r="J312" s="16">
        <v>0</v>
      </c>
      <c r="K312" s="34">
        <v>0</v>
      </c>
      <c r="L312" s="34">
        <v>0</v>
      </c>
      <c r="M312" s="34">
        <v>0</v>
      </c>
      <c r="N312" s="34">
        <v>0</v>
      </c>
      <c r="O312" s="8" t="s">
        <v>1293</v>
      </c>
      <c r="AE312" s="8" t="s">
        <v>543</v>
      </c>
    </row>
    <row r="313" spans="3:31" ht="12.95" customHeight="1" x14ac:dyDescent="0.2">
      <c r="D313" s="5" t="s">
        <v>1288</v>
      </c>
      <c r="G313" s="28" t="s">
        <v>945</v>
      </c>
      <c r="H313" s="12" t="str">
        <f t="shared" si="54"/>
        <v>Municipality Name</v>
      </c>
      <c r="I313" s="16">
        <v>0</v>
      </c>
      <c r="J313" s="16">
        <v>0</v>
      </c>
      <c r="K313" s="34">
        <v>0</v>
      </c>
      <c r="L313" s="34">
        <v>0</v>
      </c>
      <c r="M313" s="34">
        <v>0</v>
      </c>
      <c r="N313" s="34">
        <v>0</v>
      </c>
      <c r="O313" s="8" t="s">
        <v>1294</v>
      </c>
      <c r="AE313" s="8" t="s">
        <v>544</v>
      </c>
    </row>
    <row r="314" spans="3:31" ht="12.95" customHeight="1" x14ac:dyDescent="0.2">
      <c r="D314" s="5" t="s">
        <v>1288</v>
      </c>
      <c r="G314" s="28" t="s">
        <v>947</v>
      </c>
      <c r="H314" s="12" t="str">
        <f t="shared" si="54"/>
        <v>Municipality Name</v>
      </c>
      <c r="I314" s="16">
        <v>0</v>
      </c>
      <c r="J314" s="16">
        <v>0</v>
      </c>
      <c r="K314" s="34">
        <v>0</v>
      </c>
      <c r="L314" s="34">
        <v>0</v>
      </c>
      <c r="M314" s="34">
        <v>0</v>
      </c>
      <c r="N314" s="34">
        <v>0</v>
      </c>
      <c r="O314" s="8" t="s">
        <v>1295</v>
      </c>
      <c r="AE314" s="8" t="s">
        <v>545</v>
      </c>
    </row>
    <row r="315" spans="3:31" ht="12.95" customHeight="1" x14ac:dyDescent="0.2">
      <c r="D315" s="5" t="s">
        <v>1288</v>
      </c>
      <c r="G315" s="28" t="s">
        <v>949</v>
      </c>
      <c r="H315" s="12" t="str">
        <f t="shared" si="54"/>
        <v>Municipality Name</v>
      </c>
      <c r="I315" s="16">
        <v>0</v>
      </c>
      <c r="J315" s="16">
        <v>0</v>
      </c>
      <c r="K315" s="34">
        <v>0</v>
      </c>
      <c r="L315" s="34">
        <v>0</v>
      </c>
      <c r="M315" s="34">
        <v>0</v>
      </c>
      <c r="N315" s="34">
        <v>0</v>
      </c>
      <c r="O315" s="8" t="s">
        <v>1296</v>
      </c>
      <c r="AE315" s="8" t="s">
        <v>546</v>
      </c>
    </row>
    <row r="316" spans="3:31" ht="12.95" customHeight="1" x14ac:dyDescent="0.2">
      <c r="D316" s="5" t="s">
        <v>1288</v>
      </c>
      <c r="G316" s="28" t="s">
        <v>951</v>
      </c>
      <c r="H316" s="12" t="str">
        <f t="shared" si="54"/>
        <v>Municipality Name</v>
      </c>
      <c r="I316" s="16">
        <v>0</v>
      </c>
      <c r="J316" s="16">
        <v>0</v>
      </c>
      <c r="K316" s="34">
        <v>0</v>
      </c>
      <c r="L316" s="34">
        <v>0</v>
      </c>
      <c r="M316" s="34">
        <v>0</v>
      </c>
      <c r="N316" s="34">
        <v>0</v>
      </c>
      <c r="O316" s="8" t="s">
        <v>1297</v>
      </c>
      <c r="AE316" s="8" t="s">
        <v>547</v>
      </c>
    </row>
    <row r="317" spans="3:31" ht="12.95" customHeight="1" x14ac:dyDescent="0.2">
      <c r="D317" s="5" t="s">
        <v>1288</v>
      </c>
      <c r="G317" s="28" t="s">
        <v>953</v>
      </c>
      <c r="H317" s="12" t="str">
        <f t="shared" si="54"/>
        <v>Municipality Name</v>
      </c>
      <c r="I317" s="16">
        <v>0</v>
      </c>
      <c r="J317" s="16">
        <v>0</v>
      </c>
      <c r="K317" s="34">
        <v>0</v>
      </c>
      <c r="L317" s="34">
        <v>0</v>
      </c>
      <c r="M317" s="34">
        <v>0</v>
      </c>
      <c r="N317" s="34">
        <v>0</v>
      </c>
      <c r="O317" s="8" t="s">
        <v>1298</v>
      </c>
      <c r="AE317" s="8" t="s">
        <v>548</v>
      </c>
    </row>
    <row r="318" spans="3:31" ht="12.95" customHeight="1" x14ac:dyDescent="0.2">
      <c r="D318" s="5" t="s">
        <v>1288</v>
      </c>
      <c r="G318" s="28" t="s">
        <v>955</v>
      </c>
      <c r="H318" s="12" t="str">
        <f t="shared" si="54"/>
        <v>Municipality Name</v>
      </c>
      <c r="I318" s="16">
        <v>0</v>
      </c>
      <c r="J318" s="16">
        <v>0</v>
      </c>
      <c r="K318" s="34">
        <v>0</v>
      </c>
      <c r="L318" s="34">
        <v>0</v>
      </c>
      <c r="M318" s="34">
        <v>0</v>
      </c>
      <c r="N318" s="34">
        <v>0</v>
      </c>
      <c r="O318" s="8" t="s">
        <v>1299</v>
      </c>
      <c r="AE318" s="8" t="s">
        <v>549</v>
      </c>
    </row>
    <row r="319" spans="3:31" ht="12.95" customHeight="1" x14ac:dyDescent="0.2">
      <c r="D319" s="5" t="s">
        <v>1288</v>
      </c>
      <c r="G319" s="27" t="s">
        <v>957</v>
      </c>
      <c r="H319" s="5" t="s">
        <v>958</v>
      </c>
      <c r="I319" s="16">
        <v>0</v>
      </c>
      <c r="J319" s="16">
        <v>0</v>
      </c>
      <c r="K319" s="34">
        <v>0</v>
      </c>
      <c r="L319" s="34">
        <v>0</v>
      </c>
      <c r="M319" s="34">
        <v>0</v>
      </c>
      <c r="N319" s="34">
        <v>0</v>
      </c>
      <c r="O319" s="8" t="s">
        <v>1300</v>
      </c>
      <c r="AE319" s="8" t="s">
        <v>550</v>
      </c>
    </row>
    <row r="320" spans="3:31" ht="12.95" customHeight="1" x14ac:dyDescent="0.2">
      <c r="D320" s="5" t="s">
        <v>1288</v>
      </c>
      <c r="G320" s="29" t="s">
        <v>960</v>
      </c>
      <c r="H320" s="3" t="s">
        <v>961</v>
      </c>
      <c r="I320" s="25">
        <f t="shared" ref="I320:N320" si="55">SUM(I309:I319)</f>
        <v>0</v>
      </c>
      <c r="J320" s="25">
        <f t="shared" si="55"/>
        <v>0</v>
      </c>
      <c r="K320" s="19">
        <f t="shared" si="55"/>
        <v>0</v>
      </c>
      <c r="L320" s="19">
        <f t="shared" si="55"/>
        <v>0</v>
      </c>
      <c r="M320" s="19">
        <f t="shared" si="55"/>
        <v>0</v>
      </c>
      <c r="N320" s="19">
        <f t="shared" si="55"/>
        <v>0</v>
      </c>
      <c r="O320" s="9" t="s">
        <v>1301</v>
      </c>
      <c r="AE320" s="8" t="s">
        <v>551</v>
      </c>
    </row>
    <row r="321" spans="3:31" ht="12.95" customHeight="1" x14ac:dyDescent="0.2">
      <c r="D321" s="5" t="s">
        <v>1288</v>
      </c>
      <c r="F321" s="5" t="s">
        <v>963</v>
      </c>
      <c r="G321" s="27" t="s">
        <v>964</v>
      </c>
      <c r="H321" s="7" t="s">
        <v>965</v>
      </c>
      <c r="I321" s="16"/>
      <c r="J321" s="16"/>
      <c r="K321" s="18"/>
      <c r="L321" s="18"/>
      <c r="M321" s="18"/>
      <c r="N321" s="18"/>
      <c r="O321" s="8" t="s">
        <v>1302</v>
      </c>
      <c r="AE321" s="8" t="s">
        <v>552</v>
      </c>
    </row>
    <row r="322" spans="3:31" ht="12.95" customHeight="1" x14ac:dyDescent="0.2">
      <c r="D322" s="5" t="s">
        <v>1288</v>
      </c>
      <c r="G322" s="28" t="s">
        <v>967</v>
      </c>
      <c r="H322" s="12" t="str">
        <f t="shared" ref="H322:H331" si="56">IF(G322&lt;"2500","Municipality Name",VLOOKUP(G322,$AC$11:$AD$294,2))</f>
        <v>Municipality Name</v>
      </c>
      <c r="I322" s="16">
        <v>0</v>
      </c>
      <c r="J322" s="16">
        <v>0</v>
      </c>
      <c r="K322" s="34">
        <v>0</v>
      </c>
      <c r="L322" s="34">
        <v>0</v>
      </c>
      <c r="M322" s="34">
        <v>0</v>
      </c>
      <c r="N322" s="34">
        <v>0</v>
      </c>
      <c r="O322" s="8" t="s">
        <v>1303</v>
      </c>
      <c r="AE322" s="8" t="s">
        <v>553</v>
      </c>
    </row>
    <row r="323" spans="3:31" ht="12.95" customHeight="1" x14ac:dyDescent="0.2">
      <c r="D323" s="5" t="s">
        <v>1288</v>
      </c>
      <c r="G323" s="28" t="s">
        <v>969</v>
      </c>
      <c r="H323" s="12" t="str">
        <f t="shared" si="56"/>
        <v>Municipality Name</v>
      </c>
      <c r="I323" s="16">
        <v>0</v>
      </c>
      <c r="J323" s="16">
        <v>0</v>
      </c>
      <c r="K323" s="34">
        <v>0</v>
      </c>
      <c r="L323" s="34">
        <v>0</v>
      </c>
      <c r="M323" s="34">
        <v>0</v>
      </c>
      <c r="N323" s="34">
        <v>0</v>
      </c>
      <c r="O323" s="8" t="s">
        <v>1304</v>
      </c>
      <c r="AE323" s="8" t="s">
        <v>554</v>
      </c>
    </row>
    <row r="324" spans="3:31" ht="12.95" customHeight="1" x14ac:dyDescent="0.2">
      <c r="D324" s="5" t="s">
        <v>1288</v>
      </c>
      <c r="G324" s="28" t="s">
        <v>971</v>
      </c>
      <c r="H324" s="12" t="str">
        <f t="shared" si="56"/>
        <v>Municipality Name</v>
      </c>
      <c r="I324" s="16">
        <v>0</v>
      </c>
      <c r="J324" s="16">
        <v>0</v>
      </c>
      <c r="K324" s="34">
        <v>0</v>
      </c>
      <c r="L324" s="34">
        <v>0</v>
      </c>
      <c r="M324" s="34">
        <v>0</v>
      </c>
      <c r="N324" s="34">
        <v>0</v>
      </c>
      <c r="O324" s="8" t="s">
        <v>1305</v>
      </c>
      <c r="AE324" s="8" t="s">
        <v>555</v>
      </c>
    </row>
    <row r="325" spans="3:31" ht="12.95" customHeight="1" x14ac:dyDescent="0.2">
      <c r="D325" s="5" t="s">
        <v>1288</v>
      </c>
      <c r="G325" s="28" t="s">
        <v>973</v>
      </c>
      <c r="H325" s="12" t="str">
        <f t="shared" si="56"/>
        <v>Municipality Name</v>
      </c>
      <c r="I325" s="16">
        <v>0</v>
      </c>
      <c r="J325" s="16">
        <v>0</v>
      </c>
      <c r="K325" s="34">
        <v>0</v>
      </c>
      <c r="L325" s="34">
        <v>0</v>
      </c>
      <c r="M325" s="34">
        <v>0</v>
      </c>
      <c r="N325" s="34">
        <v>0</v>
      </c>
      <c r="O325" s="8" t="s">
        <v>1306</v>
      </c>
      <c r="AE325" s="8" t="s">
        <v>556</v>
      </c>
    </row>
    <row r="326" spans="3:31" ht="12.95" customHeight="1" x14ac:dyDescent="0.2">
      <c r="D326" s="5" t="s">
        <v>1288</v>
      </c>
      <c r="G326" s="28" t="s">
        <v>975</v>
      </c>
      <c r="H326" s="12" t="str">
        <f t="shared" si="56"/>
        <v>Municipality Name</v>
      </c>
      <c r="I326" s="16">
        <v>0</v>
      </c>
      <c r="J326" s="16">
        <v>0</v>
      </c>
      <c r="K326" s="34">
        <v>0</v>
      </c>
      <c r="L326" s="34">
        <v>0</v>
      </c>
      <c r="M326" s="34">
        <v>0</v>
      </c>
      <c r="N326" s="34">
        <v>0</v>
      </c>
      <c r="O326" s="8" t="s">
        <v>1307</v>
      </c>
      <c r="AE326" s="8" t="s">
        <v>557</v>
      </c>
    </row>
    <row r="327" spans="3:31" ht="12.95" customHeight="1" x14ac:dyDescent="0.2">
      <c r="D327" s="5" t="s">
        <v>1288</v>
      </c>
      <c r="G327" s="28" t="s">
        <v>977</v>
      </c>
      <c r="H327" s="12" t="str">
        <f t="shared" si="56"/>
        <v>Municipality Name</v>
      </c>
      <c r="I327" s="16">
        <v>0</v>
      </c>
      <c r="J327" s="16">
        <v>0</v>
      </c>
      <c r="K327" s="34">
        <v>0</v>
      </c>
      <c r="L327" s="34">
        <v>0</v>
      </c>
      <c r="M327" s="34">
        <v>0</v>
      </c>
      <c r="N327" s="34">
        <v>0</v>
      </c>
      <c r="O327" s="8" t="s">
        <v>1308</v>
      </c>
      <c r="AE327" s="8" t="s">
        <v>558</v>
      </c>
    </row>
    <row r="328" spans="3:31" ht="12.95" customHeight="1" x14ac:dyDescent="0.2">
      <c r="D328" s="5" t="s">
        <v>1288</v>
      </c>
      <c r="G328" s="28" t="s">
        <v>979</v>
      </c>
      <c r="H328" s="12" t="str">
        <f t="shared" si="56"/>
        <v>Municipality Name</v>
      </c>
      <c r="I328" s="16">
        <v>0</v>
      </c>
      <c r="J328" s="16">
        <v>0</v>
      </c>
      <c r="K328" s="34">
        <v>0</v>
      </c>
      <c r="L328" s="34">
        <v>0</v>
      </c>
      <c r="M328" s="34">
        <v>0</v>
      </c>
      <c r="N328" s="34">
        <v>0</v>
      </c>
      <c r="O328" s="8" t="s">
        <v>1309</v>
      </c>
      <c r="AE328" s="8" t="s">
        <v>559</v>
      </c>
    </row>
    <row r="329" spans="3:31" ht="12.95" customHeight="1" x14ac:dyDescent="0.2">
      <c r="D329" s="5" t="s">
        <v>1288</v>
      </c>
      <c r="G329" s="28" t="s">
        <v>981</v>
      </c>
      <c r="H329" s="12" t="str">
        <f t="shared" si="56"/>
        <v>Municipality Name</v>
      </c>
      <c r="I329" s="16">
        <v>0</v>
      </c>
      <c r="J329" s="16">
        <v>0</v>
      </c>
      <c r="K329" s="34">
        <v>0</v>
      </c>
      <c r="L329" s="34">
        <v>0</v>
      </c>
      <c r="M329" s="34">
        <v>0</v>
      </c>
      <c r="N329" s="34">
        <v>0</v>
      </c>
      <c r="O329" s="8" t="s">
        <v>1310</v>
      </c>
      <c r="AE329" s="8" t="s">
        <v>560</v>
      </c>
    </row>
    <row r="330" spans="3:31" ht="12.95" customHeight="1" x14ac:dyDescent="0.2">
      <c r="D330" s="5" t="s">
        <v>1288</v>
      </c>
      <c r="G330" s="28" t="s">
        <v>983</v>
      </c>
      <c r="H330" s="12" t="str">
        <f t="shared" si="56"/>
        <v>Municipality Name</v>
      </c>
      <c r="I330" s="16">
        <v>0</v>
      </c>
      <c r="J330" s="16">
        <v>0</v>
      </c>
      <c r="K330" s="34">
        <v>0</v>
      </c>
      <c r="L330" s="34">
        <v>0</v>
      </c>
      <c r="M330" s="34">
        <v>0</v>
      </c>
      <c r="N330" s="34">
        <v>0</v>
      </c>
      <c r="O330" s="8" t="s">
        <v>1311</v>
      </c>
      <c r="AE330" s="8" t="s">
        <v>561</v>
      </c>
    </row>
    <row r="331" spans="3:31" ht="12.95" customHeight="1" x14ac:dyDescent="0.2">
      <c r="D331" s="5" t="s">
        <v>1288</v>
      </c>
      <c r="G331" s="28" t="s">
        <v>985</v>
      </c>
      <c r="H331" s="12" t="str">
        <f t="shared" si="56"/>
        <v>Municipality Name</v>
      </c>
      <c r="I331" s="16">
        <v>0</v>
      </c>
      <c r="J331" s="16">
        <v>0</v>
      </c>
      <c r="K331" s="34">
        <v>0</v>
      </c>
      <c r="L331" s="34">
        <v>0</v>
      </c>
      <c r="M331" s="34">
        <v>0</v>
      </c>
      <c r="N331" s="34">
        <v>0</v>
      </c>
      <c r="O331" s="8" t="s">
        <v>1312</v>
      </c>
      <c r="AE331" s="8" t="s">
        <v>562</v>
      </c>
    </row>
    <row r="332" spans="3:31" ht="12.95" customHeight="1" x14ac:dyDescent="0.2">
      <c r="D332" s="5" t="s">
        <v>1288</v>
      </c>
      <c r="G332" s="27" t="s">
        <v>987</v>
      </c>
      <c r="H332" s="5" t="s">
        <v>988</v>
      </c>
      <c r="I332" s="16">
        <v>0</v>
      </c>
      <c r="J332" s="16">
        <v>0</v>
      </c>
      <c r="K332" s="34">
        <v>0</v>
      </c>
      <c r="L332" s="34">
        <v>0</v>
      </c>
      <c r="M332" s="34">
        <v>0</v>
      </c>
      <c r="N332" s="34">
        <v>0</v>
      </c>
      <c r="O332" s="8" t="s">
        <v>1313</v>
      </c>
      <c r="AE332" s="8" t="s">
        <v>563</v>
      </c>
    </row>
    <row r="333" spans="3:31" ht="12.95" customHeight="1" x14ac:dyDescent="0.2">
      <c r="D333" s="5" t="s">
        <v>1288</v>
      </c>
      <c r="G333" s="29" t="s">
        <v>990</v>
      </c>
      <c r="H333" s="3" t="s">
        <v>991</v>
      </c>
      <c r="I333" s="25">
        <f t="shared" ref="I333:N333" si="57">SUM(I322:I332)</f>
        <v>0</v>
      </c>
      <c r="J333" s="25">
        <f t="shared" si="57"/>
        <v>0</v>
      </c>
      <c r="K333" s="19">
        <f t="shared" si="57"/>
        <v>0</v>
      </c>
      <c r="L333" s="19">
        <f t="shared" si="57"/>
        <v>0</v>
      </c>
      <c r="M333" s="19">
        <f t="shared" si="57"/>
        <v>0</v>
      </c>
      <c r="N333" s="19">
        <f t="shared" si="57"/>
        <v>0</v>
      </c>
      <c r="O333" s="9" t="s">
        <v>1314</v>
      </c>
      <c r="AE333" s="8" t="s">
        <v>564</v>
      </c>
    </row>
    <row r="334" spans="3:31" ht="12.95" customHeight="1" x14ac:dyDescent="0.2">
      <c r="D334" s="5" t="s">
        <v>1288</v>
      </c>
      <c r="F334" s="3" t="s">
        <v>993</v>
      </c>
      <c r="G334" s="29" t="s">
        <v>994</v>
      </c>
      <c r="H334" s="3" t="s">
        <v>995</v>
      </c>
      <c r="I334" s="25">
        <f t="shared" ref="I334:N334" si="58">+I333+I320</f>
        <v>0</v>
      </c>
      <c r="J334" s="25">
        <f t="shared" si="58"/>
        <v>0</v>
      </c>
      <c r="K334" s="19">
        <f t="shared" si="58"/>
        <v>0</v>
      </c>
      <c r="L334" s="19">
        <f t="shared" si="58"/>
        <v>0</v>
      </c>
      <c r="M334" s="19">
        <f t="shared" si="58"/>
        <v>0</v>
      </c>
      <c r="N334" s="19">
        <f t="shared" si="58"/>
        <v>0</v>
      </c>
      <c r="O334" s="9" t="s">
        <v>1315</v>
      </c>
      <c r="AE334" s="8" t="s">
        <v>565</v>
      </c>
    </row>
    <row r="335" spans="3:31" ht="12.95" customHeight="1" x14ac:dyDescent="0.2">
      <c r="C335" s="5" t="s">
        <v>1316</v>
      </c>
      <c r="D335" s="5" t="s">
        <v>1317</v>
      </c>
      <c r="E335" s="15" t="s">
        <v>2836</v>
      </c>
      <c r="F335" s="5" t="s">
        <v>932</v>
      </c>
      <c r="G335" s="27" t="s">
        <v>933</v>
      </c>
      <c r="H335" s="7" t="s">
        <v>934</v>
      </c>
      <c r="I335" s="16"/>
      <c r="J335" s="16"/>
      <c r="K335" s="18"/>
      <c r="L335" s="18"/>
      <c r="M335" s="18"/>
      <c r="N335" s="18"/>
      <c r="O335" s="8" t="s">
        <v>1318</v>
      </c>
      <c r="AE335" s="8" t="s">
        <v>539</v>
      </c>
    </row>
    <row r="336" spans="3:31" ht="12.95" customHeight="1" x14ac:dyDescent="0.2">
      <c r="D336" s="5" t="s">
        <v>1317</v>
      </c>
      <c r="G336" s="28" t="s">
        <v>936</v>
      </c>
      <c r="H336" s="12" t="s">
        <v>2839</v>
      </c>
      <c r="I336" s="16">
        <v>0</v>
      </c>
      <c r="J336" s="16">
        <v>0</v>
      </c>
      <c r="K336" s="34">
        <v>0</v>
      </c>
      <c r="L336" s="34">
        <v>47721000</v>
      </c>
      <c r="M336" s="34">
        <v>0</v>
      </c>
      <c r="N336" s="34">
        <v>0</v>
      </c>
      <c r="O336" s="8" t="s">
        <v>1319</v>
      </c>
      <c r="AE336" s="8" t="s">
        <v>540</v>
      </c>
    </row>
    <row r="337" spans="4:31" ht="12.95" customHeight="1" x14ac:dyDescent="0.2">
      <c r="D337" s="5" t="s">
        <v>1317</v>
      </c>
      <c r="G337" s="28" t="s">
        <v>939</v>
      </c>
      <c r="H337" s="12" t="str">
        <f t="shared" ref="H337:H345" si="59">IF(G337&lt;"2500","Municipality Name",VLOOKUP(G337,$AC$11:$AD$294,2))</f>
        <v>Municipality Name</v>
      </c>
      <c r="I337" s="16">
        <v>0</v>
      </c>
      <c r="J337" s="16">
        <v>0</v>
      </c>
      <c r="K337" s="34">
        <v>0</v>
      </c>
      <c r="L337" s="34">
        <v>0</v>
      </c>
      <c r="M337" s="34">
        <v>0</v>
      </c>
      <c r="N337" s="34">
        <v>0</v>
      </c>
      <c r="O337" s="8" t="s">
        <v>1320</v>
      </c>
      <c r="AE337" s="8" t="s">
        <v>541</v>
      </c>
    </row>
    <row r="338" spans="4:31" ht="12.95" customHeight="1" x14ac:dyDescent="0.2">
      <c r="D338" s="5" t="s">
        <v>1317</v>
      </c>
      <c r="G338" s="28" t="s">
        <v>941</v>
      </c>
      <c r="H338" s="12" t="str">
        <f t="shared" si="59"/>
        <v>Municipality Name</v>
      </c>
      <c r="I338" s="16">
        <v>0</v>
      </c>
      <c r="J338" s="16">
        <v>0</v>
      </c>
      <c r="K338" s="34">
        <v>0</v>
      </c>
      <c r="L338" s="34">
        <v>0</v>
      </c>
      <c r="M338" s="34">
        <v>0</v>
      </c>
      <c r="N338" s="34">
        <v>0</v>
      </c>
      <c r="O338" s="8" t="s">
        <v>1321</v>
      </c>
      <c r="AE338" s="8" t="s">
        <v>542</v>
      </c>
    </row>
    <row r="339" spans="4:31" ht="12.95" customHeight="1" x14ac:dyDescent="0.2">
      <c r="D339" s="5" t="s">
        <v>1317</v>
      </c>
      <c r="G339" s="28" t="s">
        <v>943</v>
      </c>
      <c r="H339" s="12" t="str">
        <f t="shared" si="59"/>
        <v>Municipality Name</v>
      </c>
      <c r="I339" s="16">
        <v>0</v>
      </c>
      <c r="J339" s="16">
        <v>0</v>
      </c>
      <c r="K339" s="34">
        <v>0</v>
      </c>
      <c r="L339" s="34">
        <v>0</v>
      </c>
      <c r="M339" s="34">
        <v>0</v>
      </c>
      <c r="N339" s="34">
        <v>0</v>
      </c>
      <c r="O339" s="8" t="s">
        <v>1322</v>
      </c>
      <c r="AE339" s="8" t="s">
        <v>543</v>
      </c>
    </row>
    <row r="340" spans="4:31" ht="12.95" customHeight="1" x14ac:dyDescent="0.2">
      <c r="D340" s="5" t="s">
        <v>1317</v>
      </c>
      <c r="G340" s="28" t="s">
        <v>945</v>
      </c>
      <c r="H340" s="12" t="str">
        <f t="shared" si="59"/>
        <v>Municipality Name</v>
      </c>
      <c r="I340" s="16">
        <v>0</v>
      </c>
      <c r="J340" s="16">
        <v>0</v>
      </c>
      <c r="K340" s="34">
        <v>0</v>
      </c>
      <c r="L340" s="34">
        <v>0</v>
      </c>
      <c r="M340" s="34">
        <v>0</v>
      </c>
      <c r="N340" s="34">
        <v>0</v>
      </c>
      <c r="O340" s="8" t="s">
        <v>1323</v>
      </c>
      <c r="AE340" s="8" t="s">
        <v>544</v>
      </c>
    </row>
    <row r="341" spans="4:31" ht="12.95" customHeight="1" x14ac:dyDescent="0.2">
      <c r="D341" s="5" t="s">
        <v>1317</v>
      </c>
      <c r="G341" s="28" t="s">
        <v>947</v>
      </c>
      <c r="H341" s="12" t="str">
        <f t="shared" si="59"/>
        <v>Municipality Name</v>
      </c>
      <c r="I341" s="16">
        <v>0</v>
      </c>
      <c r="J341" s="16">
        <v>0</v>
      </c>
      <c r="K341" s="34">
        <v>0</v>
      </c>
      <c r="L341" s="34">
        <v>0</v>
      </c>
      <c r="M341" s="34">
        <v>0</v>
      </c>
      <c r="N341" s="34">
        <v>0</v>
      </c>
      <c r="O341" s="8" t="s">
        <v>1324</v>
      </c>
      <c r="AE341" s="8" t="s">
        <v>545</v>
      </c>
    </row>
    <row r="342" spans="4:31" ht="12.95" customHeight="1" x14ac:dyDescent="0.2">
      <c r="D342" s="5" t="s">
        <v>1317</v>
      </c>
      <c r="G342" s="28" t="s">
        <v>949</v>
      </c>
      <c r="H342" s="12" t="str">
        <f t="shared" si="59"/>
        <v>Municipality Name</v>
      </c>
      <c r="I342" s="16">
        <v>0</v>
      </c>
      <c r="J342" s="16">
        <v>0</v>
      </c>
      <c r="K342" s="34">
        <v>0</v>
      </c>
      <c r="L342" s="34">
        <v>0</v>
      </c>
      <c r="M342" s="34">
        <v>0</v>
      </c>
      <c r="N342" s="34">
        <v>0</v>
      </c>
      <c r="O342" s="8" t="s">
        <v>1325</v>
      </c>
      <c r="AE342" s="8" t="s">
        <v>546</v>
      </c>
    </row>
    <row r="343" spans="4:31" ht="12.95" customHeight="1" x14ac:dyDescent="0.2">
      <c r="D343" s="5" t="s">
        <v>1317</v>
      </c>
      <c r="G343" s="28" t="s">
        <v>951</v>
      </c>
      <c r="H343" s="12" t="str">
        <f t="shared" si="59"/>
        <v>Municipality Name</v>
      </c>
      <c r="I343" s="16">
        <v>0</v>
      </c>
      <c r="J343" s="16">
        <v>0</v>
      </c>
      <c r="K343" s="34">
        <v>0</v>
      </c>
      <c r="L343" s="34">
        <v>0</v>
      </c>
      <c r="M343" s="34">
        <v>0</v>
      </c>
      <c r="N343" s="34">
        <v>0</v>
      </c>
      <c r="O343" s="8" t="s">
        <v>1326</v>
      </c>
      <c r="AE343" s="8" t="s">
        <v>547</v>
      </c>
    </row>
    <row r="344" spans="4:31" ht="12.95" customHeight="1" x14ac:dyDescent="0.2">
      <c r="D344" s="5" t="s">
        <v>1317</v>
      </c>
      <c r="G344" s="28" t="s">
        <v>953</v>
      </c>
      <c r="H344" s="12" t="str">
        <f t="shared" si="59"/>
        <v>Municipality Name</v>
      </c>
      <c r="I344" s="16">
        <v>0</v>
      </c>
      <c r="J344" s="16">
        <v>0</v>
      </c>
      <c r="K344" s="34">
        <v>0</v>
      </c>
      <c r="L344" s="34">
        <v>0</v>
      </c>
      <c r="M344" s="34">
        <v>0</v>
      </c>
      <c r="N344" s="34">
        <v>0</v>
      </c>
      <c r="O344" s="8" t="s">
        <v>1327</v>
      </c>
      <c r="AE344" s="8" t="s">
        <v>548</v>
      </c>
    </row>
    <row r="345" spans="4:31" ht="12.95" customHeight="1" x14ac:dyDescent="0.2">
      <c r="D345" s="5" t="s">
        <v>1317</v>
      </c>
      <c r="G345" s="28" t="s">
        <v>955</v>
      </c>
      <c r="H345" s="12" t="str">
        <f t="shared" si="59"/>
        <v>Municipality Name</v>
      </c>
      <c r="I345" s="16">
        <v>0</v>
      </c>
      <c r="J345" s="16">
        <v>0</v>
      </c>
      <c r="K345" s="34">
        <v>0</v>
      </c>
      <c r="L345" s="34">
        <v>0</v>
      </c>
      <c r="M345" s="34">
        <v>0</v>
      </c>
      <c r="N345" s="34">
        <v>0</v>
      </c>
      <c r="O345" s="8" t="s">
        <v>1328</v>
      </c>
      <c r="AE345" s="8" t="s">
        <v>549</v>
      </c>
    </row>
    <row r="346" spans="4:31" ht="12.95" customHeight="1" x14ac:dyDescent="0.2">
      <c r="D346" s="5" t="s">
        <v>1317</v>
      </c>
      <c r="G346" s="27" t="s">
        <v>957</v>
      </c>
      <c r="H346" s="5" t="s">
        <v>958</v>
      </c>
      <c r="I346" s="16">
        <v>0</v>
      </c>
      <c r="J346" s="16">
        <v>0</v>
      </c>
      <c r="K346" s="34">
        <v>0</v>
      </c>
      <c r="L346" s="34">
        <v>0</v>
      </c>
      <c r="M346" s="34">
        <v>0</v>
      </c>
      <c r="N346" s="34">
        <v>0</v>
      </c>
      <c r="O346" s="8" t="s">
        <v>1329</v>
      </c>
      <c r="AE346" s="8" t="s">
        <v>550</v>
      </c>
    </row>
    <row r="347" spans="4:31" ht="12.95" customHeight="1" x14ac:dyDescent="0.2">
      <c r="D347" s="5" t="s">
        <v>1317</v>
      </c>
      <c r="G347" s="29" t="s">
        <v>960</v>
      </c>
      <c r="H347" s="3" t="s">
        <v>961</v>
      </c>
      <c r="I347" s="25">
        <f t="shared" ref="I347:N347" si="60">SUM(I336:I346)</f>
        <v>0</v>
      </c>
      <c r="J347" s="25">
        <f t="shared" si="60"/>
        <v>0</v>
      </c>
      <c r="K347" s="19">
        <f t="shared" si="60"/>
        <v>0</v>
      </c>
      <c r="L347" s="19">
        <f t="shared" si="60"/>
        <v>47721000</v>
      </c>
      <c r="M347" s="19">
        <f t="shared" si="60"/>
        <v>0</v>
      </c>
      <c r="N347" s="19">
        <f t="shared" si="60"/>
        <v>0</v>
      </c>
      <c r="O347" s="9" t="s">
        <v>1330</v>
      </c>
      <c r="AE347" s="8" t="s">
        <v>551</v>
      </c>
    </row>
    <row r="348" spans="4:31" ht="12.95" customHeight="1" x14ac:dyDescent="0.2">
      <c r="D348" s="5" t="s">
        <v>1317</v>
      </c>
      <c r="F348" s="5" t="s">
        <v>963</v>
      </c>
      <c r="G348" s="27" t="s">
        <v>964</v>
      </c>
      <c r="H348" s="7" t="s">
        <v>965</v>
      </c>
      <c r="I348" s="16"/>
      <c r="J348" s="16"/>
      <c r="K348" s="18"/>
      <c r="L348" s="18"/>
      <c r="M348" s="18"/>
      <c r="N348" s="18"/>
      <c r="O348" s="8" t="s">
        <v>1331</v>
      </c>
      <c r="AE348" s="8" t="s">
        <v>552</v>
      </c>
    </row>
    <row r="349" spans="4:31" ht="12.95" customHeight="1" x14ac:dyDescent="0.2">
      <c r="D349" s="5" t="s">
        <v>1317</v>
      </c>
      <c r="G349" s="28" t="s">
        <v>967</v>
      </c>
      <c r="H349" s="12" t="str">
        <f t="shared" ref="H349:H358" si="61">IF(G349&lt;"2500","Municipality Name",VLOOKUP(G349,$AC$11:$AD$294,2))</f>
        <v>Municipality Name</v>
      </c>
      <c r="I349" s="16">
        <v>0</v>
      </c>
      <c r="J349" s="16">
        <v>0</v>
      </c>
      <c r="K349" s="34">
        <v>0</v>
      </c>
      <c r="L349" s="34">
        <v>0</v>
      </c>
      <c r="M349" s="34">
        <v>0</v>
      </c>
      <c r="N349" s="34">
        <v>0</v>
      </c>
      <c r="O349" s="8" t="s">
        <v>1332</v>
      </c>
      <c r="AE349" s="8" t="s">
        <v>553</v>
      </c>
    </row>
    <row r="350" spans="4:31" ht="12.95" customHeight="1" x14ac:dyDescent="0.2">
      <c r="D350" s="5" t="s">
        <v>1317</v>
      </c>
      <c r="G350" s="28" t="s">
        <v>969</v>
      </c>
      <c r="H350" s="12" t="str">
        <f t="shared" si="61"/>
        <v>Municipality Name</v>
      </c>
      <c r="I350" s="16">
        <v>0</v>
      </c>
      <c r="J350" s="16">
        <v>0</v>
      </c>
      <c r="K350" s="34">
        <v>0</v>
      </c>
      <c r="L350" s="34">
        <v>0</v>
      </c>
      <c r="M350" s="34">
        <v>0</v>
      </c>
      <c r="N350" s="34">
        <v>0</v>
      </c>
      <c r="O350" s="8" t="s">
        <v>1333</v>
      </c>
      <c r="AE350" s="8" t="s">
        <v>554</v>
      </c>
    </row>
    <row r="351" spans="4:31" ht="12.95" customHeight="1" x14ac:dyDescent="0.2">
      <c r="D351" s="5" t="s">
        <v>1317</v>
      </c>
      <c r="G351" s="28" t="s">
        <v>971</v>
      </c>
      <c r="H351" s="12" t="str">
        <f t="shared" si="61"/>
        <v>Municipality Name</v>
      </c>
      <c r="I351" s="16">
        <v>0</v>
      </c>
      <c r="J351" s="16">
        <v>0</v>
      </c>
      <c r="K351" s="34">
        <v>0</v>
      </c>
      <c r="L351" s="34">
        <v>0</v>
      </c>
      <c r="M351" s="34">
        <v>0</v>
      </c>
      <c r="N351" s="34">
        <v>0</v>
      </c>
      <c r="O351" s="8" t="s">
        <v>1334</v>
      </c>
      <c r="AE351" s="8" t="s">
        <v>555</v>
      </c>
    </row>
    <row r="352" spans="4:31" ht="12.95" customHeight="1" x14ac:dyDescent="0.2">
      <c r="D352" s="5" t="s">
        <v>1317</v>
      </c>
      <c r="G352" s="28" t="s">
        <v>973</v>
      </c>
      <c r="H352" s="12" t="str">
        <f t="shared" si="61"/>
        <v>Municipality Name</v>
      </c>
      <c r="I352" s="16">
        <v>0</v>
      </c>
      <c r="J352" s="16">
        <v>0</v>
      </c>
      <c r="K352" s="34">
        <v>0</v>
      </c>
      <c r="L352" s="34">
        <v>0</v>
      </c>
      <c r="M352" s="34">
        <v>0</v>
      </c>
      <c r="N352" s="34">
        <v>0</v>
      </c>
      <c r="O352" s="8" t="s">
        <v>1335</v>
      </c>
      <c r="AE352" s="8" t="s">
        <v>556</v>
      </c>
    </row>
    <row r="353" spans="3:31" ht="12.95" customHeight="1" x14ac:dyDescent="0.2">
      <c r="D353" s="5" t="s">
        <v>1317</v>
      </c>
      <c r="G353" s="28" t="s">
        <v>975</v>
      </c>
      <c r="H353" s="12" t="str">
        <f t="shared" si="61"/>
        <v>Municipality Name</v>
      </c>
      <c r="I353" s="16">
        <v>0</v>
      </c>
      <c r="J353" s="16">
        <v>0</v>
      </c>
      <c r="K353" s="34">
        <v>0</v>
      </c>
      <c r="L353" s="34">
        <v>0</v>
      </c>
      <c r="M353" s="34">
        <v>0</v>
      </c>
      <c r="N353" s="34">
        <v>0</v>
      </c>
      <c r="O353" s="8" t="s">
        <v>1336</v>
      </c>
      <c r="AE353" s="8" t="s">
        <v>557</v>
      </c>
    </row>
    <row r="354" spans="3:31" ht="12.95" customHeight="1" x14ac:dyDescent="0.2">
      <c r="D354" s="5" t="s">
        <v>1317</v>
      </c>
      <c r="G354" s="28" t="s">
        <v>977</v>
      </c>
      <c r="H354" s="12" t="str">
        <f t="shared" si="61"/>
        <v>Municipality Name</v>
      </c>
      <c r="I354" s="16">
        <v>0</v>
      </c>
      <c r="J354" s="16">
        <v>0</v>
      </c>
      <c r="K354" s="34">
        <v>0</v>
      </c>
      <c r="L354" s="34">
        <v>0</v>
      </c>
      <c r="M354" s="34">
        <v>0</v>
      </c>
      <c r="N354" s="34">
        <v>0</v>
      </c>
      <c r="O354" s="8" t="s">
        <v>1337</v>
      </c>
      <c r="AE354" s="8" t="s">
        <v>558</v>
      </c>
    </row>
    <row r="355" spans="3:31" ht="12.95" customHeight="1" x14ac:dyDescent="0.2">
      <c r="D355" s="5" t="s">
        <v>1317</v>
      </c>
      <c r="G355" s="28" t="s">
        <v>979</v>
      </c>
      <c r="H355" s="12" t="str">
        <f t="shared" si="61"/>
        <v>Municipality Name</v>
      </c>
      <c r="I355" s="16">
        <v>0</v>
      </c>
      <c r="J355" s="16">
        <v>0</v>
      </c>
      <c r="K355" s="34">
        <v>0</v>
      </c>
      <c r="L355" s="34">
        <v>0</v>
      </c>
      <c r="M355" s="34">
        <v>0</v>
      </c>
      <c r="N355" s="34">
        <v>0</v>
      </c>
      <c r="O355" s="8" t="s">
        <v>1338</v>
      </c>
      <c r="AE355" s="8" t="s">
        <v>559</v>
      </c>
    </row>
    <row r="356" spans="3:31" ht="12.95" customHeight="1" x14ac:dyDescent="0.2">
      <c r="D356" s="5" t="s">
        <v>1317</v>
      </c>
      <c r="G356" s="28" t="s">
        <v>981</v>
      </c>
      <c r="H356" s="12" t="str">
        <f t="shared" si="61"/>
        <v>Municipality Name</v>
      </c>
      <c r="I356" s="16">
        <v>0</v>
      </c>
      <c r="J356" s="16">
        <v>0</v>
      </c>
      <c r="K356" s="34">
        <v>0</v>
      </c>
      <c r="L356" s="34">
        <v>0</v>
      </c>
      <c r="M356" s="34">
        <v>0</v>
      </c>
      <c r="N356" s="34">
        <v>0</v>
      </c>
      <c r="O356" s="8" t="s">
        <v>1339</v>
      </c>
      <c r="AE356" s="8" t="s">
        <v>560</v>
      </c>
    </row>
    <row r="357" spans="3:31" ht="12.95" customHeight="1" x14ac:dyDescent="0.2">
      <c r="D357" s="5" t="s">
        <v>1317</v>
      </c>
      <c r="G357" s="28" t="s">
        <v>983</v>
      </c>
      <c r="H357" s="12" t="str">
        <f t="shared" si="61"/>
        <v>Municipality Name</v>
      </c>
      <c r="I357" s="16">
        <v>0</v>
      </c>
      <c r="J357" s="16">
        <v>0</v>
      </c>
      <c r="K357" s="34">
        <v>0</v>
      </c>
      <c r="L357" s="34">
        <v>0</v>
      </c>
      <c r="M357" s="34">
        <v>0</v>
      </c>
      <c r="N357" s="34">
        <v>0</v>
      </c>
      <c r="O357" s="8" t="s">
        <v>1340</v>
      </c>
      <c r="AE357" s="8" t="s">
        <v>561</v>
      </c>
    </row>
    <row r="358" spans="3:31" ht="12.95" customHeight="1" x14ac:dyDescent="0.2">
      <c r="D358" s="5" t="s">
        <v>1317</v>
      </c>
      <c r="G358" s="28" t="s">
        <v>985</v>
      </c>
      <c r="H358" s="12" t="str">
        <f t="shared" si="61"/>
        <v>Municipality Name</v>
      </c>
      <c r="I358" s="16">
        <v>0</v>
      </c>
      <c r="J358" s="16">
        <v>0</v>
      </c>
      <c r="K358" s="34">
        <v>0</v>
      </c>
      <c r="L358" s="34">
        <v>0</v>
      </c>
      <c r="M358" s="34">
        <v>0</v>
      </c>
      <c r="N358" s="34">
        <v>0</v>
      </c>
      <c r="O358" s="8" t="s">
        <v>1341</v>
      </c>
      <c r="AE358" s="8" t="s">
        <v>562</v>
      </c>
    </row>
    <row r="359" spans="3:31" ht="12.95" customHeight="1" x14ac:dyDescent="0.2">
      <c r="D359" s="5" t="s">
        <v>1317</v>
      </c>
      <c r="G359" s="27" t="s">
        <v>987</v>
      </c>
      <c r="H359" s="5" t="s">
        <v>988</v>
      </c>
      <c r="I359" s="16">
        <v>0</v>
      </c>
      <c r="J359" s="16">
        <v>0</v>
      </c>
      <c r="K359" s="34">
        <v>0</v>
      </c>
      <c r="L359" s="34">
        <v>0</v>
      </c>
      <c r="M359" s="34">
        <v>0</v>
      </c>
      <c r="N359" s="34">
        <v>0</v>
      </c>
      <c r="O359" s="8" t="s">
        <v>1342</v>
      </c>
      <c r="AE359" s="8" t="s">
        <v>563</v>
      </c>
    </row>
    <row r="360" spans="3:31" ht="12.95" customHeight="1" x14ac:dyDescent="0.2">
      <c r="D360" s="5" t="s">
        <v>1317</v>
      </c>
      <c r="G360" s="29" t="s">
        <v>990</v>
      </c>
      <c r="H360" s="3" t="s">
        <v>991</v>
      </c>
      <c r="I360" s="25">
        <f t="shared" ref="I360:N360" si="62">SUM(I349:I359)</f>
        <v>0</v>
      </c>
      <c r="J360" s="25">
        <f t="shared" si="62"/>
        <v>0</v>
      </c>
      <c r="K360" s="19">
        <f t="shared" si="62"/>
        <v>0</v>
      </c>
      <c r="L360" s="19">
        <f t="shared" si="62"/>
        <v>0</v>
      </c>
      <c r="M360" s="19">
        <f t="shared" si="62"/>
        <v>0</v>
      </c>
      <c r="N360" s="19">
        <f t="shared" si="62"/>
        <v>0</v>
      </c>
      <c r="O360" s="9" t="s">
        <v>1343</v>
      </c>
      <c r="AE360" s="8" t="s">
        <v>564</v>
      </c>
    </row>
    <row r="361" spans="3:31" ht="12.95" customHeight="1" x14ac:dyDescent="0.2">
      <c r="D361" s="5" t="s">
        <v>1317</v>
      </c>
      <c r="F361" s="3" t="s">
        <v>993</v>
      </c>
      <c r="G361" s="29" t="s">
        <v>994</v>
      </c>
      <c r="H361" s="3" t="s">
        <v>995</v>
      </c>
      <c r="I361" s="25">
        <f t="shared" ref="I361:N361" si="63">+I360+I347</f>
        <v>0</v>
      </c>
      <c r="J361" s="25">
        <f t="shared" si="63"/>
        <v>0</v>
      </c>
      <c r="K361" s="19">
        <f t="shared" si="63"/>
        <v>0</v>
      </c>
      <c r="L361" s="19">
        <f t="shared" si="63"/>
        <v>47721000</v>
      </c>
      <c r="M361" s="19">
        <f t="shared" si="63"/>
        <v>0</v>
      </c>
      <c r="N361" s="19">
        <f t="shared" si="63"/>
        <v>0</v>
      </c>
      <c r="O361" s="9" t="s">
        <v>1344</v>
      </c>
      <c r="AE361" s="8" t="s">
        <v>565</v>
      </c>
    </row>
    <row r="362" spans="3:31" ht="12.95" customHeight="1" x14ac:dyDescent="0.2">
      <c r="C362" s="5" t="s">
        <v>1345</v>
      </c>
      <c r="D362" s="5" t="s">
        <v>1346</v>
      </c>
      <c r="E362" s="15" t="s">
        <v>2836</v>
      </c>
      <c r="F362" s="5" t="s">
        <v>932</v>
      </c>
      <c r="G362" s="27" t="s">
        <v>933</v>
      </c>
      <c r="H362" s="7" t="s">
        <v>934</v>
      </c>
      <c r="I362" s="16"/>
      <c r="J362" s="16"/>
      <c r="K362" s="18"/>
      <c r="L362" s="18"/>
      <c r="M362" s="18"/>
      <c r="N362" s="18"/>
      <c r="O362" s="8" t="s">
        <v>1347</v>
      </c>
      <c r="AE362" s="8" t="s">
        <v>539</v>
      </c>
    </row>
    <row r="363" spans="3:31" ht="12.95" customHeight="1" x14ac:dyDescent="0.2">
      <c r="D363" s="5" t="s">
        <v>1346</v>
      </c>
      <c r="G363" s="28" t="s">
        <v>936</v>
      </c>
      <c r="H363" s="12" t="s">
        <v>2841</v>
      </c>
      <c r="I363" s="16">
        <v>0</v>
      </c>
      <c r="J363" s="16">
        <v>0</v>
      </c>
      <c r="K363" s="34">
        <v>0</v>
      </c>
      <c r="L363" s="34">
        <v>6069000</v>
      </c>
      <c r="M363" s="34">
        <v>3924000</v>
      </c>
      <c r="N363" s="34">
        <v>0</v>
      </c>
      <c r="O363" s="8" t="s">
        <v>1348</v>
      </c>
      <c r="AE363" s="8" t="s">
        <v>540</v>
      </c>
    </row>
    <row r="364" spans="3:31" ht="12.95" customHeight="1" x14ac:dyDescent="0.2">
      <c r="D364" s="5" t="s">
        <v>1346</v>
      </c>
      <c r="G364" s="28" t="s">
        <v>939</v>
      </c>
      <c r="H364" s="12" t="str">
        <f t="shared" ref="H364:H372" si="64">IF(G364&lt;"2500","Municipality Name",VLOOKUP(G364,$AC$11:$AD$294,2))</f>
        <v>Municipality Name</v>
      </c>
      <c r="I364" s="16">
        <v>0</v>
      </c>
      <c r="J364" s="16">
        <v>0</v>
      </c>
      <c r="K364" s="34">
        <v>0</v>
      </c>
      <c r="L364" s="34">
        <v>0</v>
      </c>
      <c r="M364" s="34">
        <v>0</v>
      </c>
      <c r="N364" s="34">
        <v>0</v>
      </c>
      <c r="O364" s="8" t="s">
        <v>1349</v>
      </c>
      <c r="AE364" s="8" t="s">
        <v>541</v>
      </c>
    </row>
    <row r="365" spans="3:31" ht="12.95" customHeight="1" x14ac:dyDescent="0.2">
      <c r="D365" s="5" t="s">
        <v>1346</v>
      </c>
      <c r="G365" s="28" t="s">
        <v>941</v>
      </c>
      <c r="H365" s="12" t="str">
        <f t="shared" si="64"/>
        <v>Municipality Name</v>
      </c>
      <c r="I365" s="16">
        <v>0</v>
      </c>
      <c r="J365" s="16">
        <v>0</v>
      </c>
      <c r="K365" s="34">
        <v>0</v>
      </c>
      <c r="L365" s="34">
        <v>0</v>
      </c>
      <c r="M365" s="34">
        <v>0</v>
      </c>
      <c r="N365" s="34">
        <v>0</v>
      </c>
      <c r="O365" s="8" t="s">
        <v>1350</v>
      </c>
      <c r="AE365" s="8" t="s">
        <v>542</v>
      </c>
    </row>
    <row r="366" spans="3:31" ht="12.95" customHeight="1" x14ac:dyDescent="0.2">
      <c r="D366" s="5" t="s">
        <v>1346</v>
      </c>
      <c r="G366" s="28" t="s">
        <v>943</v>
      </c>
      <c r="H366" s="12" t="str">
        <f t="shared" si="64"/>
        <v>Municipality Name</v>
      </c>
      <c r="I366" s="16">
        <v>0</v>
      </c>
      <c r="J366" s="16">
        <v>0</v>
      </c>
      <c r="K366" s="34">
        <v>0</v>
      </c>
      <c r="L366" s="34">
        <v>0</v>
      </c>
      <c r="M366" s="34">
        <v>0</v>
      </c>
      <c r="N366" s="34">
        <v>0</v>
      </c>
      <c r="O366" s="8" t="s">
        <v>1351</v>
      </c>
      <c r="AE366" s="8" t="s">
        <v>543</v>
      </c>
    </row>
    <row r="367" spans="3:31" ht="12.95" customHeight="1" x14ac:dyDescent="0.2">
      <c r="D367" s="5" t="s">
        <v>1346</v>
      </c>
      <c r="G367" s="28" t="s">
        <v>945</v>
      </c>
      <c r="H367" s="12" t="str">
        <f t="shared" si="64"/>
        <v>Municipality Name</v>
      </c>
      <c r="I367" s="16">
        <v>0</v>
      </c>
      <c r="J367" s="16">
        <v>0</v>
      </c>
      <c r="K367" s="34">
        <v>0</v>
      </c>
      <c r="L367" s="34">
        <v>0</v>
      </c>
      <c r="M367" s="34">
        <v>0</v>
      </c>
      <c r="N367" s="34">
        <v>0</v>
      </c>
      <c r="O367" s="8" t="s">
        <v>1352</v>
      </c>
      <c r="AE367" s="8" t="s">
        <v>544</v>
      </c>
    </row>
    <row r="368" spans="3:31" ht="12.95" customHeight="1" x14ac:dyDescent="0.2">
      <c r="D368" s="5" t="s">
        <v>1346</v>
      </c>
      <c r="G368" s="28" t="s">
        <v>947</v>
      </c>
      <c r="H368" s="12" t="str">
        <f t="shared" si="64"/>
        <v>Municipality Name</v>
      </c>
      <c r="I368" s="16">
        <v>0</v>
      </c>
      <c r="J368" s="16">
        <v>0</v>
      </c>
      <c r="K368" s="34">
        <v>0</v>
      </c>
      <c r="L368" s="34">
        <v>0</v>
      </c>
      <c r="M368" s="34">
        <v>0</v>
      </c>
      <c r="N368" s="34">
        <v>0</v>
      </c>
      <c r="O368" s="8" t="s">
        <v>1353</v>
      </c>
      <c r="AE368" s="8" t="s">
        <v>545</v>
      </c>
    </row>
    <row r="369" spans="4:31" ht="12.95" customHeight="1" x14ac:dyDescent="0.2">
      <c r="D369" s="5" t="s">
        <v>1346</v>
      </c>
      <c r="G369" s="28" t="s">
        <v>949</v>
      </c>
      <c r="H369" s="12" t="str">
        <f t="shared" si="64"/>
        <v>Municipality Name</v>
      </c>
      <c r="I369" s="16">
        <v>0</v>
      </c>
      <c r="J369" s="16">
        <v>0</v>
      </c>
      <c r="K369" s="34">
        <v>0</v>
      </c>
      <c r="L369" s="34">
        <v>0</v>
      </c>
      <c r="M369" s="34">
        <v>0</v>
      </c>
      <c r="N369" s="34">
        <v>0</v>
      </c>
      <c r="O369" s="8" t="s">
        <v>1354</v>
      </c>
      <c r="AE369" s="8" t="s">
        <v>546</v>
      </c>
    </row>
    <row r="370" spans="4:31" ht="12.95" customHeight="1" x14ac:dyDescent="0.2">
      <c r="D370" s="5" t="s">
        <v>1346</v>
      </c>
      <c r="G370" s="28" t="s">
        <v>951</v>
      </c>
      <c r="H370" s="12" t="str">
        <f t="shared" si="64"/>
        <v>Municipality Name</v>
      </c>
      <c r="I370" s="16">
        <v>0</v>
      </c>
      <c r="J370" s="16">
        <v>0</v>
      </c>
      <c r="K370" s="34">
        <v>0</v>
      </c>
      <c r="L370" s="34">
        <v>0</v>
      </c>
      <c r="M370" s="34">
        <v>0</v>
      </c>
      <c r="N370" s="34">
        <v>0</v>
      </c>
      <c r="O370" s="8" t="s">
        <v>1355</v>
      </c>
      <c r="AE370" s="8" t="s">
        <v>547</v>
      </c>
    </row>
    <row r="371" spans="4:31" ht="12.95" customHeight="1" x14ac:dyDescent="0.2">
      <c r="D371" s="5" t="s">
        <v>1346</v>
      </c>
      <c r="G371" s="28" t="s">
        <v>953</v>
      </c>
      <c r="H371" s="12" t="str">
        <f t="shared" si="64"/>
        <v>Municipality Name</v>
      </c>
      <c r="I371" s="16">
        <v>0</v>
      </c>
      <c r="J371" s="16">
        <v>0</v>
      </c>
      <c r="K371" s="34">
        <v>0</v>
      </c>
      <c r="L371" s="34">
        <v>0</v>
      </c>
      <c r="M371" s="34">
        <v>0</v>
      </c>
      <c r="N371" s="34">
        <v>0</v>
      </c>
      <c r="O371" s="8" t="s">
        <v>1356</v>
      </c>
      <c r="AE371" s="8" t="s">
        <v>548</v>
      </c>
    </row>
    <row r="372" spans="4:31" ht="12.95" customHeight="1" x14ac:dyDescent="0.2">
      <c r="D372" s="5" t="s">
        <v>1346</v>
      </c>
      <c r="G372" s="28" t="s">
        <v>955</v>
      </c>
      <c r="H372" s="12" t="str">
        <f t="shared" si="64"/>
        <v>Municipality Name</v>
      </c>
      <c r="I372" s="16">
        <v>0</v>
      </c>
      <c r="J372" s="16">
        <v>0</v>
      </c>
      <c r="K372" s="34">
        <v>0</v>
      </c>
      <c r="L372" s="34">
        <v>0</v>
      </c>
      <c r="M372" s="34">
        <v>0</v>
      </c>
      <c r="N372" s="34">
        <v>0</v>
      </c>
      <c r="O372" s="8" t="s">
        <v>1357</v>
      </c>
      <c r="AE372" s="8" t="s">
        <v>549</v>
      </c>
    </row>
    <row r="373" spans="4:31" ht="12.95" customHeight="1" x14ac:dyDescent="0.2">
      <c r="D373" s="5" t="s">
        <v>1346</v>
      </c>
      <c r="G373" s="27" t="s">
        <v>957</v>
      </c>
      <c r="H373" s="5" t="s">
        <v>958</v>
      </c>
      <c r="I373" s="16">
        <v>0</v>
      </c>
      <c r="J373" s="16">
        <v>0</v>
      </c>
      <c r="K373" s="34">
        <v>0</v>
      </c>
      <c r="L373" s="34">
        <v>0</v>
      </c>
      <c r="M373" s="34">
        <v>0</v>
      </c>
      <c r="N373" s="34">
        <v>0</v>
      </c>
      <c r="O373" s="8" t="s">
        <v>1358</v>
      </c>
      <c r="AE373" s="8" t="s">
        <v>550</v>
      </c>
    </row>
    <row r="374" spans="4:31" ht="12.95" customHeight="1" x14ac:dyDescent="0.2">
      <c r="D374" s="5" t="s">
        <v>1346</v>
      </c>
      <c r="G374" s="29" t="s">
        <v>960</v>
      </c>
      <c r="H374" s="3" t="s">
        <v>961</v>
      </c>
      <c r="I374" s="25">
        <f t="shared" ref="I374:N374" si="65">SUM(I363:I373)</f>
        <v>0</v>
      </c>
      <c r="J374" s="25">
        <f t="shared" si="65"/>
        <v>0</v>
      </c>
      <c r="K374" s="19">
        <f t="shared" si="65"/>
        <v>0</v>
      </c>
      <c r="L374" s="19">
        <f t="shared" si="65"/>
        <v>6069000</v>
      </c>
      <c r="M374" s="19">
        <f t="shared" si="65"/>
        <v>3924000</v>
      </c>
      <c r="N374" s="19">
        <f t="shared" si="65"/>
        <v>0</v>
      </c>
      <c r="O374" s="9" t="s">
        <v>1359</v>
      </c>
      <c r="AE374" s="8" t="s">
        <v>551</v>
      </c>
    </row>
    <row r="375" spans="4:31" ht="12.95" customHeight="1" x14ac:dyDescent="0.2">
      <c r="D375" s="5" t="s">
        <v>1346</v>
      </c>
      <c r="F375" s="5" t="s">
        <v>963</v>
      </c>
      <c r="G375" s="27" t="s">
        <v>964</v>
      </c>
      <c r="H375" s="7" t="s">
        <v>965</v>
      </c>
      <c r="I375" s="16"/>
      <c r="J375" s="16"/>
      <c r="K375" s="18"/>
      <c r="L375" s="18"/>
      <c r="M375" s="18"/>
      <c r="N375" s="18"/>
      <c r="O375" s="8" t="s">
        <v>1360</v>
      </c>
      <c r="AE375" s="8" t="s">
        <v>552</v>
      </c>
    </row>
    <row r="376" spans="4:31" ht="12.95" customHeight="1" x14ac:dyDescent="0.2">
      <c r="D376" s="5" t="s">
        <v>1346</v>
      </c>
      <c r="G376" s="28" t="s">
        <v>967</v>
      </c>
      <c r="H376" s="12" t="str">
        <f t="shared" ref="H376:H385" si="66">IF(G376&lt;"2500","Municipality Name",VLOOKUP(G376,$AC$11:$AD$294,2))</f>
        <v>Municipality Name</v>
      </c>
      <c r="I376" s="16">
        <v>0</v>
      </c>
      <c r="J376" s="16">
        <v>0</v>
      </c>
      <c r="K376" s="34">
        <v>0</v>
      </c>
      <c r="L376" s="34">
        <v>0</v>
      </c>
      <c r="M376" s="34">
        <v>0</v>
      </c>
      <c r="N376" s="34">
        <v>0</v>
      </c>
      <c r="O376" s="8" t="s">
        <v>1361</v>
      </c>
      <c r="AE376" s="8" t="s">
        <v>553</v>
      </c>
    </row>
    <row r="377" spans="4:31" ht="12.95" customHeight="1" x14ac:dyDescent="0.2">
      <c r="D377" s="5" t="s">
        <v>1346</v>
      </c>
      <c r="G377" s="28" t="s">
        <v>969</v>
      </c>
      <c r="H377" s="12" t="str">
        <f t="shared" si="66"/>
        <v>Municipality Name</v>
      </c>
      <c r="I377" s="16">
        <v>0</v>
      </c>
      <c r="J377" s="16">
        <v>0</v>
      </c>
      <c r="K377" s="34">
        <v>0</v>
      </c>
      <c r="L377" s="34">
        <v>0</v>
      </c>
      <c r="M377" s="34">
        <v>0</v>
      </c>
      <c r="N377" s="34">
        <v>0</v>
      </c>
      <c r="O377" s="8" t="s">
        <v>1362</v>
      </c>
      <c r="AE377" s="8" t="s">
        <v>554</v>
      </c>
    </row>
    <row r="378" spans="4:31" ht="12.95" customHeight="1" x14ac:dyDescent="0.2">
      <c r="D378" s="5" t="s">
        <v>1346</v>
      </c>
      <c r="G378" s="28" t="s">
        <v>971</v>
      </c>
      <c r="H378" s="12" t="str">
        <f t="shared" si="66"/>
        <v>Municipality Name</v>
      </c>
      <c r="I378" s="16">
        <v>0</v>
      </c>
      <c r="J378" s="16">
        <v>0</v>
      </c>
      <c r="K378" s="34">
        <v>0</v>
      </c>
      <c r="L378" s="34">
        <v>0</v>
      </c>
      <c r="M378" s="34">
        <v>0</v>
      </c>
      <c r="N378" s="34">
        <v>0</v>
      </c>
      <c r="O378" s="8" t="s">
        <v>1363</v>
      </c>
      <c r="AE378" s="8" t="s">
        <v>555</v>
      </c>
    </row>
    <row r="379" spans="4:31" ht="12.95" customHeight="1" x14ac:dyDescent="0.2">
      <c r="D379" s="5" t="s">
        <v>1346</v>
      </c>
      <c r="G379" s="28" t="s">
        <v>973</v>
      </c>
      <c r="H379" s="12" t="str">
        <f t="shared" si="66"/>
        <v>Municipality Name</v>
      </c>
      <c r="I379" s="16">
        <v>0</v>
      </c>
      <c r="J379" s="16">
        <v>0</v>
      </c>
      <c r="K379" s="34">
        <v>0</v>
      </c>
      <c r="L379" s="34">
        <v>0</v>
      </c>
      <c r="M379" s="34">
        <v>0</v>
      </c>
      <c r="N379" s="34">
        <v>0</v>
      </c>
      <c r="O379" s="8" t="s">
        <v>1364</v>
      </c>
      <c r="AE379" s="8" t="s">
        <v>556</v>
      </c>
    </row>
    <row r="380" spans="4:31" ht="12.95" customHeight="1" x14ac:dyDescent="0.2">
      <c r="D380" s="5" t="s">
        <v>1346</v>
      </c>
      <c r="G380" s="28" t="s">
        <v>975</v>
      </c>
      <c r="H380" s="12" t="str">
        <f t="shared" si="66"/>
        <v>Municipality Name</v>
      </c>
      <c r="I380" s="16">
        <v>0</v>
      </c>
      <c r="J380" s="16">
        <v>0</v>
      </c>
      <c r="K380" s="34">
        <v>0</v>
      </c>
      <c r="L380" s="34">
        <v>0</v>
      </c>
      <c r="M380" s="34">
        <v>0</v>
      </c>
      <c r="N380" s="34">
        <v>0</v>
      </c>
      <c r="O380" s="8" t="s">
        <v>1365</v>
      </c>
      <c r="AE380" s="8" t="s">
        <v>557</v>
      </c>
    </row>
    <row r="381" spans="4:31" ht="12.95" customHeight="1" x14ac:dyDescent="0.2">
      <c r="D381" s="5" t="s">
        <v>1346</v>
      </c>
      <c r="G381" s="28" t="s">
        <v>977</v>
      </c>
      <c r="H381" s="12" t="str">
        <f t="shared" si="66"/>
        <v>Municipality Name</v>
      </c>
      <c r="I381" s="16">
        <v>0</v>
      </c>
      <c r="J381" s="16">
        <v>0</v>
      </c>
      <c r="K381" s="34">
        <v>0</v>
      </c>
      <c r="L381" s="34">
        <v>0</v>
      </c>
      <c r="M381" s="34">
        <v>0</v>
      </c>
      <c r="N381" s="34">
        <v>0</v>
      </c>
      <c r="O381" s="8" t="s">
        <v>1366</v>
      </c>
      <c r="AE381" s="8" t="s">
        <v>558</v>
      </c>
    </row>
    <row r="382" spans="4:31" ht="12.95" customHeight="1" x14ac:dyDescent="0.2">
      <c r="D382" s="5" t="s">
        <v>1346</v>
      </c>
      <c r="G382" s="28" t="s">
        <v>979</v>
      </c>
      <c r="H382" s="12" t="str">
        <f t="shared" si="66"/>
        <v>Municipality Name</v>
      </c>
      <c r="I382" s="16">
        <v>0</v>
      </c>
      <c r="J382" s="16">
        <v>0</v>
      </c>
      <c r="K382" s="34">
        <v>0</v>
      </c>
      <c r="L382" s="34">
        <v>0</v>
      </c>
      <c r="M382" s="34">
        <v>0</v>
      </c>
      <c r="N382" s="34">
        <v>0</v>
      </c>
      <c r="O382" s="8" t="s">
        <v>1367</v>
      </c>
      <c r="AE382" s="8" t="s">
        <v>559</v>
      </c>
    </row>
    <row r="383" spans="4:31" ht="12.95" customHeight="1" x14ac:dyDescent="0.2">
      <c r="D383" s="5" t="s">
        <v>1346</v>
      </c>
      <c r="G383" s="28" t="s">
        <v>981</v>
      </c>
      <c r="H383" s="12" t="str">
        <f t="shared" si="66"/>
        <v>Municipality Name</v>
      </c>
      <c r="I383" s="16">
        <v>0</v>
      </c>
      <c r="J383" s="16">
        <v>0</v>
      </c>
      <c r="K383" s="34">
        <v>0</v>
      </c>
      <c r="L383" s="34">
        <v>0</v>
      </c>
      <c r="M383" s="34">
        <v>0</v>
      </c>
      <c r="N383" s="34">
        <v>0</v>
      </c>
      <c r="O383" s="8" t="s">
        <v>1368</v>
      </c>
      <c r="AE383" s="8" t="s">
        <v>560</v>
      </c>
    </row>
    <row r="384" spans="4:31" ht="12.95" customHeight="1" x14ac:dyDescent="0.2">
      <c r="D384" s="5" t="s">
        <v>1346</v>
      </c>
      <c r="G384" s="28" t="s">
        <v>983</v>
      </c>
      <c r="H384" s="12" t="str">
        <f t="shared" si="66"/>
        <v>Municipality Name</v>
      </c>
      <c r="I384" s="16">
        <v>0</v>
      </c>
      <c r="J384" s="16">
        <v>0</v>
      </c>
      <c r="K384" s="34">
        <v>0</v>
      </c>
      <c r="L384" s="34">
        <v>0</v>
      </c>
      <c r="M384" s="34">
        <v>0</v>
      </c>
      <c r="N384" s="34">
        <v>0</v>
      </c>
      <c r="O384" s="8" t="s">
        <v>1369</v>
      </c>
      <c r="AE384" s="8" t="s">
        <v>561</v>
      </c>
    </row>
    <row r="385" spans="3:31" ht="12.95" customHeight="1" x14ac:dyDescent="0.2">
      <c r="D385" s="5" t="s">
        <v>1346</v>
      </c>
      <c r="G385" s="28" t="s">
        <v>985</v>
      </c>
      <c r="H385" s="12" t="str">
        <f t="shared" si="66"/>
        <v>Municipality Name</v>
      </c>
      <c r="I385" s="16">
        <v>0</v>
      </c>
      <c r="J385" s="16">
        <v>0</v>
      </c>
      <c r="K385" s="34">
        <v>0</v>
      </c>
      <c r="L385" s="34">
        <v>0</v>
      </c>
      <c r="M385" s="34">
        <v>0</v>
      </c>
      <c r="N385" s="34">
        <v>0</v>
      </c>
      <c r="O385" s="8" t="s">
        <v>1370</v>
      </c>
      <c r="AE385" s="8" t="s">
        <v>562</v>
      </c>
    </row>
    <row r="386" spans="3:31" ht="12.95" customHeight="1" x14ac:dyDescent="0.2">
      <c r="D386" s="5" t="s">
        <v>1346</v>
      </c>
      <c r="G386" s="27" t="s">
        <v>987</v>
      </c>
      <c r="H386" s="5" t="s">
        <v>988</v>
      </c>
      <c r="I386" s="16">
        <v>0</v>
      </c>
      <c r="J386" s="16">
        <v>0</v>
      </c>
      <c r="K386" s="34">
        <v>0</v>
      </c>
      <c r="L386" s="34">
        <v>0</v>
      </c>
      <c r="M386" s="34">
        <v>0</v>
      </c>
      <c r="N386" s="34">
        <v>0</v>
      </c>
      <c r="O386" s="8" t="s">
        <v>1371</v>
      </c>
      <c r="AE386" s="8" t="s">
        <v>563</v>
      </c>
    </row>
    <row r="387" spans="3:31" ht="12.95" customHeight="1" x14ac:dyDescent="0.2">
      <c r="D387" s="5" t="s">
        <v>1346</v>
      </c>
      <c r="G387" s="29" t="s">
        <v>990</v>
      </c>
      <c r="H387" s="3" t="s">
        <v>991</v>
      </c>
      <c r="I387" s="25">
        <f t="shared" ref="I387:N387" si="67">SUM(I376:I386)</f>
        <v>0</v>
      </c>
      <c r="J387" s="25">
        <f t="shared" si="67"/>
        <v>0</v>
      </c>
      <c r="K387" s="19">
        <f t="shared" si="67"/>
        <v>0</v>
      </c>
      <c r="L387" s="19">
        <f t="shared" si="67"/>
        <v>0</v>
      </c>
      <c r="M387" s="19">
        <f t="shared" si="67"/>
        <v>0</v>
      </c>
      <c r="N387" s="19">
        <f t="shared" si="67"/>
        <v>0</v>
      </c>
      <c r="O387" s="9" t="s">
        <v>1372</v>
      </c>
      <c r="AE387" s="8" t="s">
        <v>564</v>
      </c>
    </row>
    <row r="388" spans="3:31" ht="12.95" customHeight="1" x14ac:dyDescent="0.2">
      <c r="D388" s="5" t="s">
        <v>1346</v>
      </c>
      <c r="F388" s="3" t="s">
        <v>993</v>
      </c>
      <c r="G388" s="29" t="s">
        <v>994</v>
      </c>
      <c r="H388" s="3" t="s">
        <v>995</v>
      </c>
      <c r="I388" s="25">
        <f t="shared" ref="I388:N388" si="68">+I387+I374</f>
        <v>0</v>
      </c>
      <c r="J388" s="25">
        <f t="shared" si="68"/>
        <v>0</v>
      </c>
      <c r="K388" s="19">
        <f t="shared" si="68"/>
        <v>0</v>
      </c>
      <c r="L388" s="19">
        <f t="shared" si="68"/>
        <v>6069000</v>
      </c>
      <c r="M388" s="19">
        <f t="shared" si="68"/>
        <v>3924000</v>
      </c>
      <c r="N388" s="19">
        <f t="shared" si="68"/>
        <v>0</v>
      </c>
      <c r="O388" s="9" t="s">
        <v>1373</v>
      </c>
      <c r="AE388" s="8" t="s">
        <v>565</v>
      </c>
    </row>
    <row r="389" spans="3:31" ht="12.95" customHeight="1" x14ac:dyDescent="0.2">
      <c r="C389" s="5" t="s">
        <v>1374</v>
      </c>
      <c r="D389" s="5" t="s">
        <v>1375</v>
      </c>
      <c r="E389" s="15" t="s">
        <v>2836</v>
      </c>
      <c r="F389" s="5" t="s">
        <v>932</v>
      </c>
      <c r="G389" s="27" t="s">
        <v>933</v>
      </c>
      <c r="H389" s="7" t="s">
        <v>934</v>
      </c>
      <c r="I389" s="16"/>
      <c r="J389" s="16"/>
      <c r="K389" s="18"/>
      <c r="L389" s="18"/>
      <c r="M389" s="18"/>
      <c r="N389" s="18"/>
      <c r="O389" s="8" t="s">
        <v>1376</v>
      </c>
      <c r="AE389" s="8" t="s">
        <v>539</v>
      </c>
    </row>
    <row r="390" spans="3:31" ht="12.95" customHeight="1" x14ac:dyDescent="0.2">
      <c r="D390" s="5" t="s">
        <v>1375</v>
      </c>
      <c r="G390" s="28" t="s">
        <v>936</v>
      </c>
      <c r="H390" s="12" t="str">
        <f>IF(G390&lt;"2500","Municipality Name",VLOOKUP(G390,$AC$11:$AD$294,2))</f>
        <v>Municipality Name</v>
      </c>
      <c r="I390" s="16">
        <v>0</v>
      </c>
      <c r="J390" s="16">
        <v>0</v>
      </c>
      <c r="K390" s="34">
        <v>0</v>
      </c>
      <c r="L390" s="34">
        <v>0</v>
      </c>
      <c r="M390" s="34">
        <v>0</v>
      </c>
      <c r="N390" s="34">
        <v>0</v>
      </c>
      <c r="O390" s="8" t="s">
        <v>1377</v>
      </c>
      <c r="AE390" s="8" t="s">
        <v>540</v>
      </c>
    </row>
    <row r="391" spans="3:31" ht="12.95" customHeight="1" x14ac:dyDescent="0.2">
      <c r="D391" s="5" t="s">
        <v>1375</v>
      </c>
      <c r="G391" s="28" t="s">
        <v>939</v>
      </c>
      <c r="H391" s="12" t="str">
        <f t="shared" ref="H391:H399" si="69">IF(G391&lt;"2500","Municipality Name",VLOOKUP(G391,$AC$11:$AD$294,2))</f>
        <v>Municipality Name</v>
      </c>
      <c r="I391" s="16">
        <v>0</v>
      </c>
      <c r="J391" s="16">
        <v>0</v>
      </c>
      <c r="K391" s="34">
        <v>0</v>
      </c>
      <c r="L391" s="34">
        <v>0</v>
      </c>
      <c r="M391" s="34">
        <v>0</v>
      </c>
      <c r="N391" s="34">
        <v>0</v>
      </c>
      <c r="O391" s="8" t="s">
        <v>1378</v>
      </c>
      <c r="AE391" s="8" t="s">
        <v>541</v>
      </c>
    </row>
    <row r="392" spans="3:31" ht="12.95" customHeight="1" x14ac:dyDescent="0.2">
      <c r="D392" s="5" t="s">
        <v>1375</v>
      </c>
      <c r="G392" s="28" t="s">
        <v>941</v>
      </c>
      <c r="H392" s="12" t="str">
        <f t="shared" si="69"/>
        <v>Municipality Name</v>
      </c>
      <c r="I392" s="16">
        <v>0</v>
      </c>
      <c r="J392" s="16">
        <v>0</v>
      </c>
      <c r="K392" s="34">
        <v>0</v>
      </c>
      <c r="L392" s="34">
        <v>0</v>
      </c>
      <c r="M392" s="34">
        <v>0</v>
      </c>
      <c r="N392" s="34">
        <v>0</v>
      </c>
      <c r="O392" s="8" t="s">
        <v>1379</v>
      </c>
      <c r="AE392" s="8" t="s">
        <v>542</v>
      </c>
    </row>
    <row r="393" spans="3:31" ht="12.95" customHeight="1" x14ac:dyDescent="0.2">
      <c r="D393" s="5" t="s">
        <v>1375</v>
      </c>
      <c r="G393" s="28" t="s">
        <v>943</v>
      </c>
      <c r="H393" s="12" t="str">
        <f t="shared" si="69"/>
        <v>Municipality Name</v>
      </c>
      <c r="I393" s="16">
        <v>0</v>
      </c>
      <c r="J393" s="16">
        <v>0</v>
      </c>
      <c r="K393" s="34">
        <v>0</v>
      </c>
      <c r="L393" s="34">
        <v>0</v>
      </c>
      <c r="M393" s="34">
        <v>0</v>
      </c>
      <c r="N393" s="34">
        <v>0</v>
      </c>
      <c r="O393" s="8" t="s">
        <v>1380</v>
      </c>
      <c r="AE393" s="8" t="s">
        <v>543</v>
      </c>
    </row>
    <row r="394" spans="3:31" ht="12.95" customHeight="1" x14ac:dyDescent="0.2">
      <c r="D394" s="5" t="s">
        <v>1375</v>
      </c>
      <c r="G394" s="28" t="s">
        <v>945</v>
      </c>
      <c r="H394" s="12" t="str">
        <f t="shared" si="69"/>
        <v>Municipality Name</v>
      </c>
      <c r="I394" s="16">
        <v>0</v>
      </c>
      <c r="J394" s="16">
        <v>0</v>
      </c>
      <c r="K394" s="34">
        <v>0</v>
      </c>
      <c r="L394" s="34">
        <v>0</v>
      </c>
      <c r="M394" s="34">
        <v>0</v>
      </c>
      <c r="N394" s="34">
        <v>0</v>
      </c>
      <c r="O394" s="8" t="s">
        <v>1381</v>
      </c>
      <c r="AE394" s="8" t="s">
        <v>544</v>
      </c>
    </row>
    <row r="395" spans="3:31" ht="12.95" customHeight="1" x14ac:dyDescent="0.2">
      <c r="D395" s="5" t="s">
        <v>1375</v>
      </c>
      <c r="G395" s="28" t="s">
        <v>947</v>
      </c>
      <c r="H395" s="12" t="str">
        <f t="shared" si="69"/>
        <v>Municipality Name</v>
      </c>
      <c r="I395" s="16">
        <v>0</v>
      </c>
      <c r="J395" s="16">
        <v>0</v>
      </c>
      <c r="K395" s="34">
        <v>0</v>
      </c>
      <c r="L395" s="34">
        <v>0</v>
      </c>
      <c r="M395" s="34">
        <v>0</v>
      </c>
      <c r="N395" s="34">
        <v>0</v>
      </c>
      <c r="O395" s="8" t="s">
        <v>1382</v>
      </c>
      <c r="AE395" s="8" t="s">
        <v>545</v>
      </c>
    </row>
    <row r="396" spans="3:31" ht="12.95" customHeight="1" x14ac:dyDescent="0.2">
      <c r="D396" s="5" t="s">
        <v>1375</v>
      </c>
      <c r="G396" s="28" t="s">
        <v>949</v>
      </c>
      <c r="H396" s="12" t="str">
        <f t="shared" si="69"/>
        <v>Municipality Name</v>
      </c>
      <c r="I396" s="16">
        <v>0</v>
      </c>
      <c r="J396" s="16">
        <v>0</v>
      </c>
      <c r="K396" s="34">
        <v>0</v>
      </c>
      <c r="L396" s="34">
        <v>0</v>
      </c>
      <c r="M396" s="34">
        <v>0</v>
      </c>
      <c r="N396" s="34">
        <v>0</v>
      </c>
      <c r="O396" s="8" t="s">
        <v>1383</v>
      </c>
      <c r="AE396" s="8" t="s">
        <v>546</v>
      </c>
    </row>
    <row r="397" spans="3:31" ht="12.95" customHeight="1" x14ac:dyDescent="0.2">
      <c r="D397" s="5" t="s">
        <v>1375</v>
      </c>
      <c r="G397" s="28" t="s">
        <v>951</v>
      </c>
      <c r="H397" s="12" t="str">
        <f t="shared" si="69"/>
        <v>Municipality Name</v>
      </c>
      <c r="I397" s="16">
        <v>0</v>
      </c>
      <c r="J397" s="16">
        <v>0</v>
      </c>
      <c r="K397" s="34">
        <v>0</v>
      </c>
      <c r="L397" s="34">
        <v>0</v>
      </c>
      <c r="M397" s="34">
        <v>0</v>
      </c>
      <c r="N397" s="34">
        <v>0</v>
      </c>
      <c r="O397" s="8" t="s">
        <v>1384</v>
      </c>
      <c r="AE397" s="8" t="s">
        <v>547</v>
      </c>
    </row>
    <row r="398" spans="3:31" ht="12.95" customHeight="1" x14ac:dyDescent="0.2">
      <c r="D398" s="5" t="s">
        <v>1375</v>
      </c>
      <c r="G398" s="28" t="s">
        <v>953</v>
      </c>
      <c r="H398" s="12" t="str">
        <f t="shared" si="69"/>
        <v>Municipality Name</v>
      </c>
      <c r="I398" s="16">
        <v>0</v>
      </c>
      <c r="J398" s="16">
        <v>0</v>
      </c>
      <c r="K398" s="34">
        <v>0</v>
      </c>
      <c r="L398" s="34">
        <v>0</v>
      </c>
      <c r="M398" s="34">
        <v>0</v>
      </c>
      <c r="N398" s="34">
        <v>0</v>
      </c>
      <c r="O398" s="8" t="s">
        <v>1385</v>
      </c>
      <c r="AE398" s="8" t="s">
        <v>548</v>
      </c>
    </row>
    <row r="399" spans="3:31" ht="12.95" customHeight="1" x14ac:dyDescent="0.2">
      <c r="D399" s="5" t="s">
        <v>1375</v>
      </c>
      <c r="G399" s="28" t="s">
        <v>955</v>
      </c>
      <c r="H399" s="12" t="str">
        <f t="shared" si="69"/>
        <v>Municipality Name</v>
      </c>
      <c r="I399" s="16">
        <v>0</v>
      </c>
      <c r="J399" s="16">
        <v>0</v>
      </c>
      <c r="K399" s="34">
        <v>0</v>
      </c>
      <c r="L399" s="34">
        <v>0</v>
      </c>
      <c r="M399" s="34">
        <v>0</v>
      </c>
      <c r="N399" s="34">
        <v>0</v>
      </c>
      <c r="O399" s="8" t="s">
        <v>1386</v>
      </c>
      <c r="AE399" s="8" t="s">
        <v>549</v>
      </c>
    </row>
    <row r="400" spans="3:31" ht="12.95" customHeight="1" x14ac:dyDescent="0.2">
      <c r="D400" s="5" t="s">
        <v>1375</v>
      </c>
      <c r="G400" s="27" t="s">
        <v>957</v>
      </c>
      <c r="H400" s="5" t="s">
        <v>958</v>
      </c>
      <c r="I400" s="16">
        <v>0</v>
      </c>
      <c r="J400" s="16">
        <v>0</v>
      </c>
      <c r="K400" s="34">
        <v>0</v>
      </c>
      <c r="L400" s="34">
        <v>0</v>
      </c>
      <c r="M400" s="34">
        <v>0</v>
      </c>
      <c r="N400" s="34">
        <v>0</v>
      </c>
      <c r="O400" s="8" t="s">
        <v>1387</v>
      </c>
      <c r="AE400" s="8" t="s">
        <v>550</v>
      </c>
    </row>
    <row r="401" spans="3:31" ht="12.95" customHeight="1" x14ac:dyDescent="0.2">
      <c r="D401" s="5" t="s">
        <v>1375</v>
      </c>
      <c r="G401" s="29" t="s">
        <v>960</v>
      </c>
      <c r="H401" s="3" t="s">
        <v>961</v>
      </c>
      <c r="I401" s="25">
        <f t="shared" ref="I401:N401" si="70">SUM(I390:I400)</f>
        <v>0</v>
      </c>
      <c r="J401" s="25">
        <f t="shared" si="70"/>
        <v>0</v>
      </c>
      <c r="K401" s="19">
        <f t="shared" si="70"/>
        <v>0</v>
      </c>
      <c r="L401" s="19">
        <f t="shared" si="70"/>
        <v>0</v>
      </c>
      <c r="M401" s="19">
        <f t="shared" si="70"/>
        <v>0</v>
      </c>
      <c r="N401" s="19">
        <f t="shared" si="70"/>
        <v>0</v>
      </c>
      <c r="O401" s="9" t="s">
        <v>1388</v>
      </c>
      <c r="AE401" s="8" t="s">
        <v>551</v>
      </c>
    </row>
    <row r="402" spans="3:31" ht="12.95" customHeight="1" x14ac:dyDescent="0.2">
      <c r="D402" s="5" t="s">
        <v>1375</v>
      </c>
      <c r="F402" s="5" t="s">
        <v>963</v>
      </c>
      <c r="G402" s="27" t="s">
        <v>964</v>
      </c>
      <c r="H402" s="7" t="s">
        <v>965</v>
      </c>
      <c r="I402" s="16"/>
      <c r="J402" s="16"/>
      <c r="K402" s="18"/>
      <c r="L402" s="18"/>
      <c r="M402" s="18"/>
      <c r="N402" s="18"/>
      <c r="O402" s="8" t="s">
        <v>1389</v>
      </c>
      <c r="AE402" s="8" t="s">
        <v>552</v>
      </c>
    </row>
    <row r="403" spans="3:31" ht="12.95" customHeight="1" x14ac:dyDescent="0.2">
      <c r="D403" s="5" t="s">
        <v>1375</v>
      </c>
      <c r="G403" s="28" t="s">
        <v>967</v>
      </c>
      <c r="H403" s="12" t="str">
        <f t="shared" ref="H403:H412" si="71">IF(G403&lt;"2500","Municipality Name",VLOOKUP(G403,$AC$11:$AD$294,2))</f>
        <v>Municipality Name</v>
      </c>
      <c r="I403" s="16">
        <v>0</v>
      </c>
      <c r="J403" s="16">
        <v>0</v>
      </c>
      <c r="K403" s="34">
        <v>0</v>
      </c>
      <c r="L403" s="34">
        <v>0</v>
      </c>
      <c r="M403" s="34">
        <v>0</v>
      </c>
      <c r="N403" s="34">
        <v>0</v>
      </c>
      <c r="O403" s="8" t="s">
        <v>1390</v>
      </c>
      <c r="AE403" s="8" t="s">
        <v>553</v>
      </c>
    </row>
    <row r="404" spans="3:31" ht="12.95" customHeight="1" x14ac:dyDescent="0.2">
      <c r="D404" s="5" t="s">
        <v>1375</v>
      </c>
      <c r="G404" s="28" t="s">
        <v>969</v>
      </c>
      <c r="H404" s="12" t="str">
        <f t="shared" si="71"/>
        <v>Municipality Name</v>
      </c>
      <c r="I404" s="16">
        <v>0</v>
      </c>
      <c r="J404" s="16">
        <v>0</v>
      </c>
      <c r="K404" s="34">
        <v>0</v>
      </c>
      <c r="L404" s="34">
        <v>0</v>
      </c>
      <c r="M404" s="34">
        <v>0</v>
      </c>
      <c r="N404" s="34">
        <v>0</v>
      </c>
      <c r="O404" s="8" t="s">
        <v>1391</v>
      </c>
      <c r="AE404" s="8" t="s">
        <v>554</v>
      </c>
    </row>
    <row r="405" spans="3:31" ht="12.95" customHeight="1" x14ac:dyDescent="0.2">
      <c r="D405" s="5" t="s">
        <v>1375</v>
      </c>
      <c r="G405" s="28" t="s">
        <v>971</v>
      </c>
      <c r="H405" s="12" t="str">
        <f t="shared" si="71"/>
        <v>Municipality Name</v>
      </c>
      <c r="I405" s="16">
        <v>0</v>
      </c>
      <c r="J405" s="16">
        <v>0</v>
      </c>
      <c r="K405" s="34">
        <v>0</v>
      </c>
      <c r="L405" s="34">
        <v>0</v>
      </c>
      <c r="M405" s="34">
        <v>0</v>
      </c>
      <c r="N405" s="34">
        <v>0</v>
      </c>
      <c r="O405" s="8" t="s">
        <v>1392</v>
      </c>
      <c r="AE405" s="8" t="s">
        <v>555</v>
      </c>
    </row>
    <row r="406" spans="3:31" ht="12.95" customHeight="1" x14ac:dyDescent="0.2">
      <c r="D406" s="5" t="s">
        <v>1375</v>
      </c>
      <c r="G406" s="28" t="s">
        <v>973</v>
      </c>
      <c r="H406" s="12" t="str">
        <f t="shared" si="71"/>
        <v>Municipality Name</v>
      </c>
      <c r="I406" s="16">
        <v>0</v>
      </c>
      <c r="J406" s="16">
        <v>0</v>
      </c>
      <c r="K406" s="34">
        <v>0</v>
      </c>
      <c r="L406" s="34">
        <v>0</v>
      </c>
      <c r="M406" s="34">
        <v>0</v>
      </c>
      <c r="N406" s="34">
        <v>0</v>
      </c>
      <c r="O406" s="8" t="s">
        <v>1393</v>
      </c>
      <c r="AE406" s="8" t="s">
        <v>556</v>
      </c>
    </row>
    <row r="407" spans="3:31" ht="12.95" customHeight="1" x14ac:dyDescent="0.2">
      <c r="D407" s="5" t="s">
        <v>1375</v>
      </c>
      <c r="G407" s="28" t="s">
        <v>975</v>
      </c>
      <c r="H407" s="12" t="str">
        <f t="shared" si="71"/>
        <v>Municipality Name</v>
      </c>
      <c r="I407" s="16">
        <v>0</v>
      </c>
      <c r="J407" s="16">
        <v>0</v>
      </c>
      <c r="K407" s="34">
        <v>0</v>
      </c>
      <c r="L407" s="34">
        <v>0</v>
      </c>
      <c r="M407" s="34">
        <v>0</v>
      </c>
      <c r="N407" s="34">
        <v>0</v>
      </c>
      <c r="O407" s="8" t="s">
        <v>1394</v>
      </c>
      <c r="AE407" s="8" t="s">
        <v>557</v>
      </c>
    </row>
    <row r="408" spans="3:31" ht="12.95" customHeight="1" x14ac:dyDescent="0.2">
      <c r="D408" s="5" t="s">
        <v>1375</v>
      </c>
      <c r="G408" s="28" t="s">
        <v>977</v>
      </c>
      <c r="H408" s="12" t="str">
        <f t="shared" si="71"/>
        <v>Municipality Name</v>
      </c>
      <c r="I408" s="16">
        <v>0</v>
      </c>
      <c r="J408" s="16">
        <v>0</v>
      </c>
      <c r="K408" s="34">
        <v>0</v>
      </c>
      <c r="L408" s="34">
        <v>0</v>
      </c>
      <c r="M408" s="34">
        <v>0</v>
      </c>
      <c r="N408" s="34">
        <v>0</v>
      </c>
      <c r="O408" s="8" t="s">
        <v>1395</v>
      </c>
      <c r="AE408" s="8" t="s">
        <v>558</v>
      </c>
    </row>
    <row r="409" spans="3:31" ht="12.95" customHeight="1" x14ac:dyDescent="0.2">
      <c r="D409" s="5" t="s">
        <v>1375</v>
      </c>
      <c r="G409" s="28" t="s">
        <v>979</v>
      </c>
      <c r="H409" s="12" t="str">
        <f t="shared" si="71"/>
        <v>Municipality Name</v>
      </c>
      <c r="I409" s="16">
        <v>0</v>
      </c>
      <c r="J409" s="16">
        <v>0</v>
      </c>
      <c r="K409" s="34">
        <v>0</v>
      </c>
      <c r="L409" s="34">
        <v>0</v>
      </c>
      <c r="M409" s="34">
        <v>0</v>
      </c>
      <c r="N409" s="34">
        <v>0</v>
      </c>
      <c r="O409" s="8" t="s">
        <v>1396</v>
      </c>
      <c r="AE409" s="8" t="s">
        <v>559</v>
      </c>
    </row>
    <row r="410" spans="3:31" ht="12.95" customHeight="1" x14ac:dyDescent="0.2">
      <c r="D410" s="5" t="s">
        <v>1375</v>
      </c>
      <c r="G410" s="28" t="s">
        <v>981</v>
      </c>
      <c r="H410" s="12" t="str">
        <f t="shared" si="71"/>
        <v>Municipality Name</v>
      </c>
      <c r="I410" s="16">
        <v>0</v>
      </c>
      <c r="J410" s="16">
        <v>0</v>
      </c>
      <c r="K410" s="34">
        <v>0</v>
      </c>
      <c r="L410" s="34">
        <v>0</v>
      </c>
      <c r="M410" s="34">
        <v>0</v>
      </c>
      <c r="N410" s="34">
        <v>0</v>
      </c>
      <c r="O410" s="8" t="s">
        <v>1397</v>
      </c>
      <c r="AE410" s="8" t="s">
        <v>560</v>
      </c>
    </row>
    <row r="411" spans="3:31" ht="12.95" customHeight="1" x14ac:dyDescent="0.2">
      <c r="D411" s="5" t="s">
        <v>1375</v>
      </c>
      <c r="G411" s="28" t="s">
        <v>983</v>
      </c>
      <c r="H411" s="12" t="str">
        <f t="shared" si="71"/>
        <v>Municipality Name</v>
      </c>
      <c r="I411" s="16">
        <v>0</v>
      </c>
      <c r="J411" s="16">
        <v>0</v>
      </c>
      <c r="K411" s="34">
        <v>0</v>
      </c>
      <c r="L411" s="34">
        <v>0</v>
      </c>
      <c r="M411" s="34">
        <v>0</v>
      </c>
      <c r="N411" s="34">
        <v>0</v>
      </c>
      <c r="O411" s="8" t="s">
        <v>1398</v>
      </c>
      <c r="AE411" s="8" t="s">
        <v>561</v>
      </c>
    </row>
    <row r="412" spans="3:31" ht="12.95" customHeight="1" x14ac:dyDescent="0.2">
      <c r="D412" s="5" t="s">
        <v>1375</v>
      </c>
      <c r="G412" s="28" t="s">
        <v>985</v>
      </c>
      <c r="H412" s="12" t="str">
        <f t="shared" si="71"/>
        <v>Municipality Name</v>
      </c>
      <c r="I412" s="16">
        <v>0</v>
      </c>
      <c r="J412" s="16">
        <v>0</v>
      </c>
      <c r="K412" s="34">
        <v>0</v>
      </c>
      <c r="L412" s="34">
        <v>0</v>
      </c>
      <c r="M412" s="34">
        <v>0</v>
      </c>
      <c r="N412" s="34">
        <v>0</v>
      </c>
      <c r="O412" s="8" t="s">
        <v>1399</v>
      </c>
      <c r="AE412" s="8" t="s">
        <v>562</v>
      </c>
    </row>
    <row r="413" spans="3:31" ht="12.95" customHeight="1" x14ac:dyDescent="0.2">
      <c r="D413" s="5" t="s">
        <v>1375</v>
      </c>
      <c r="G413" s="27" t="s">
        <v>987</v>
      </c>
      <c r="H413" s="5" t="s">
        <v>988</v>
      </c>
      <c r="I413" s="16">
        <v>0</v>
      </c>
      <c r="J413" s="16">
        <v>0</v>
      </c>
      <c r="K413" s="34">
        <v>0</v>
      </c>
      <c r="L413" s="34">
        <v>0</v>
      </c>
      <c r="M413" s="34">
        <v>0</v>
      </c>
      <c r="N413" s="34">
        <v>0</v>
      </c>
      <c r="O413" s="8" t="s">
        <v>1400</v>
      </c>
      <c r="AE413" s="8" t="s">
        <v>563</v>
      </c>
    </row>
    <row r="414" spans="3:31" ht="12.95" customHeight="1" x14ac:dyDescent="0.2">
      <c r="D414" s="5" t="s">
        <v>1375</v>
      </c>
      <c r="G414" s="29" t="s">
        <v>990</v>
      </c>
      <c r="H414" s="3" t="s">
        <v>991</v>
      </c>
      <c r="I414" s="25">
        <f t="shared" ref="I414:N414" si="72">SUM(I403:I413)</f>
        <v>0</v>
      </c>
      <c r="J414" s="25">
        <f t="shared" si="72"/>
        <v>0</v>
      </c>
      <c r="K414" s="19">
        <f t="shared" si="72"/>
        <v>0</v>
      </c>
      <c r="L414" s="19">
        <f t="shared" si="72"/>
        <v>0</v>
      </c>
      <c r="M414" s="19">
        <f t="shared" si="72"/>
        <v>0</v>
      </c>
      <c r="N414" s="19">
        <f t="shared" si="72"/>
        <v>0</v>
      </c>
      <c r="O414" s="9" t="s">
        <v>1401</v>
      </c>
      <c r="AE414" s="8" t="s">
        <v>564</v>
      </c>
    </row>
    <row r="415" spans="3:31" ht="12.95" customHeight="1" x14ac:dyDescent="0.2">
      <c r="D415" s="5" t="s">
        <v>1375</v>
      </c>
      <c r="F415" s="3" t="s">
        <v>993</v>
      </c>
      <c r="G415" s="29" t="s">
        <v>994</v>
      </c>
      <c r="H415" s="3" t="s">
        <v>995</v>
      </c>
      <c r="I415" s="25">
        <f t="shared" ref="I415:N415" si="73">+I414+I401</f>
        <v>0</v>
      </c>
      <c r="J415" s="25">
        <f t="shared" si="73"/>
        <v>0</v>
      </c>
      <c r="K415" s="19">
        <f t="shared" si="73"/>
        <v>0</v>
      </c>
      <c r="L415" s="19">
        <f t="shared" si="73"/>
        <v>0</v>
      </c>
      <c r="M415" s="19">
        <f t="shared" si="73"/>
        <v>0</v>
      </c>
      <c r="N415" s="19">
        <f t="shared" si="73"/>
        <v>0</v>
      </c>
      <c r="O415" s="9" t="s">
        <v>1402</v>
      </c>
      <c r="AE415" s="8" t="s">
        <v>565</v>
      </c>
    </row>
    <row r="416" spans="3:31" ht="12.95" customHeight="1" x14ac:dyDescent="0.2">
      <c r="C416" s="5" t="s">
        <v>1403</v>
      </c>
      <c r="D416" s="5" t="s">
        <v>1404</v>
      </c>
      <c r="E416" s="15" t="s">
        <v>2836</v>
      </c>
      <c r="F416" s="5" t="s">
        <v>932</v>
      </c>
      <c r="G416" s="27" t="s">
        <v>933</v>
      </c>
      <c r="H416" s="7" t="s">
        <v>934</v>
      </c>
      <c r="I416" s="16"/>
      <c r="J416" s="16"/>
      <c r="K416" s="18"/>
      <c r="L416" s="18"/>
      <c r="M416" s="18"/>
      <c r="N416" s="18"/>
      <c r="O416" s="8" t="s">
        <v>1405</v>
      </c>
      <c r="AE416" s="8" t="s">
        <v>566</v>
      </c>
    </row>
    <row r="417" spans="4:31" ht="12.95" customHeight="1" x14ac:dyDescent="0.2">
      <c r="D417" s="5" t="s">
        <v>1404</v>
      </c>
      <c r="G417" s="28" t="s">
        <v>936</v>
      </c>
      <c r="H417" s="12" t="str">
        <f>IF(G417&lt;"2500","Municipality Name",VLOOKUP(G417,$AC$11:$AD$294,2))</f>
        <v>Municipality Name</v>
      </c>
      <c r="I417" s="16">
        <v>0</v>
      </c>
      <c r="J417" s="16">
        <v>0</v>
      </c>
      <c r="K417" s="34">
        <v>0</v>
      </c>
      <c r="L417" s="34">
        <v>0</v>
      </c>
      <c r="M417" s="34">
        <v>0</v>
      </c>
      <c r="N417" s="34">
        <v>0</v>
      </c>
      <c r="O417" s="8" t="s">
        <v>1406</v>
      </c>
      <c r="AE417" s="8" t="s">
        <v>567</v>
      </c>
    </row>
    <row r="418" spans="4:31" ht="12.95" customHeight="1" x14ac:dyDescent="0.2">
      <c r="D418" s="5" t="s">
        <v>1404</v>
      </c>
      <c r="G418" s="28" t="s">
        <v>939</v>
      </c>
      <c r="H418" s="12" t="str">
        <f t="shared" ref="H418:H426" si="74">IF(G418&lt;"2500","Municipality Name",VLOOKUP(G418,$AC$11:$AD$294,2))</f>
        <v>Municipality Name</v>
      </c>
      <c r="I418" s="16">
        <v>0</v>
      </c>
      <c r="J418" s="16">
        <v>0</v>
      </c>
      <c r="K418" s="34">
        <v>0</v>
      </c>
      <c r="L418" s="34">
        <v>0</v>
      </c>
      <c r="M418" s="34">
        <v>0</v>
      </c>
      <c r="N418" s="34">
        <v>0</v>
      </c>
      <c r="O418" s="8" t="s">
        <v>1407</v>
      </c>
      <c r="AE418" s="8" t="s">
        <v>568</v>
      </c>
    </row>
    <row r="419" spans="4:31" ht="12.95" customHeight="1" x14ac:dyDescent="0.2">
      <c r="D419" s="5" t="s">
        <v>1404</v>
      </c>
      <c r="G419" s="28" t="s">
        <v>941</v>
      </c>
      <c r="H419" s="12" t="str">
        <f t="shared" si="74"/>
        <v>Municipality Name</v>
      </c>
      <c r="I419" s="16">
        <v>0</v>
      </c>
      <c r="J419" s="16">
        <v>0</v>
      </c>
      <c r="K419" s="34">
        <v>0</v>
      </c>
      <c r="L419" s="34">
        <v>0</v>
      </c>
      <c r="M419" s="34">
        <v>0</v>
      </c>
      <c r="N419" s="34">
        <v>0</v>
      </c>
      <c r="O419" s="8" t="s">
        <v>1408</v>
      </c>
      <c r="AE419" s="8" t="s">
        <v>569</v>
      </c>
    </row>
    <row r="420" spans="4:31" ht="12.95" customHeight="1" x14ac:dyDescent="0.2">
      <c r="D420" s="5" t="s">
        <v>1404</v>
      </c>
      <c r="G420" s="28" t="s">
        <v>943</v>
      </c>
      <c r="H420" s="12" t="str">
        <f t="shared" si="74"/>
        <v>Municipality Name</v>
      </c>
      <c r="I420" s="16">
        <v>0</v>
      </c>
      <c r="J420" s="16">
        <v>0</v>
      </c>
      <c r="K420" s="34">
        <v>0</v>
      </c>
      <c r="L420" s="34">
        <v>0</v>
      </c>
      <c r="M420" s="34">
        <v>0</v>
      </c>
      <c r="N420" s="34">
        <v>0</v>
      </c>
      <c r="O420" s="8" t="s">
        <v>1409</v>
      </c>
      <c r="AE420" s="8" t="s">
        <v>570</v>
      </c>
    </row>
    <row r="421" spans="4:31" ht="12.95" customHeight="1" x14ac:dyDescent="0.2">
      <c r="D421" s="5" t="s">
        <v>1404</v>
      </c>
      <c r="G421" s="28" t="s">
        <v>945</v>
      </c>
      <c r="H421" s="12" t="str">
        <f t="shared" si="74"/>
        <v>Municipality Name</v>
      </c>
      <c r="I421" s="16">
        <v>0</v>
      </c>
      <c r="J421" s="16">
        <v>0</v>
      </c>
      <c r="K421" s="34">
        <v>0</v>
      </c>
      <c r="L421" s="34">
        <v>0</v>
      </c>
      <c r="M421" s="34">
        <v>0</v>
      </c>
      <c r="N421" s="34">
        <v>0</v>
      </c>
      <c r="O421" s="8" t="s">
        <v>1410</v>
      </c>
      <c r="AE421" s="8" t="s">
        <v>571</v>
      </c>
    </row>
    <row r="422" spans="4:31" ht="12.95" customHeight="1" x14ac:dyDescent="0.2">
      <c r="D422" s="5" t="s">
        <v>1404</v>
      </c>
      <c r="G422" s="28" t="s">
        <v>947</v>
      </c>
      <c r="H422" s="12" t="str">
        <f t="shared" si="74"/>
        <v>Municipality Name</v>
      </c>
      <c r="I422" s="16">
        <v>0</v>
      </c>
      <c r="J422" s="16">
        <v>0</v>
      </c>
      <c r="K422" s="34">
        <v>0</v>
      </c>
      <c r="L422" s="34">
        <v>0</v>
      </c>
      <c r="M422" s="34">
        <v>0</v>
      </c>
      <c r="N422" s="34">
        <v>0</v>
      </c>
      <c r="O422" s="8" t="s">
        <v>1411</v>
      </c>
      <c r="AE422" s="8" t="s">
        <v>572</v>
      </c>
    </row>
    <row r="423" spans="4:31" ht="12.95" customHeight="1" x14ac:dyDescent="0.2">
      <c r="D423" s="5" t="s">
        <v>1404</v>
      </c>
      <c r="G423" s="28" t="s">
        <v>949</v>
      </c>
      <c r="H423" s="12" t="str">
        <f t="shared" si="74"/>
        <v>Municipality Name</v>
      </c>
      <c r="I423" s="16">
        <v>0</v>
      </c>
      <c r="J423" s="16">
        <v>0</v>
      </c>
      <c r="K423" s="34">
        <v>0</v>
      </c>
      <c r="L423" s="34">
        <v>0</v>
      </c>
      <c r="M423" s="34">
        <v>0</v>
      </c>
      <c r="N423" s="34">
        <v>0</v>
      </c>
      <c r="O423" s="8" t="s">
        <v>1412</v>
      </c>
      <c r="AE423" s="8" t="s">
        <v>573</v>
      </c>
    </row>
    <row r="424" spans="4:31" ht="12.95" customHeight="1" x14ac:dyDescent="0.2">
      <c r="D424" s="5" t="s">
        <v>1404</v>
      </c>
      <c r="G424" s="28" t="s">
        <v>951</v>
      </c>
      <c r="H424" s="12" t="str">
        <f t="shared" si="74"/>
        <v>Municipality Name</v>
      </c>
      <c r="I424" s="16">
        <v>0</v>
      </c>
      <c r="J424" s="16">
        <v>0</v>
      </c>
      <c r="K424" s="34">
        <v>0</v>
      </c>
      <c r="L424" s="34">
        <v>0</v>
      </c>
      <c r="M424" s="34">
        <v>0</v>
      </c>
      <c r="N424" s="34">
        <v>0</v>
      </c>
      <c r="O424" s="8" t="s">
        <v>1413</v>
      </c>
      <c r="AE424" s="8" t="s">
        <v>574</v>
      </c>
    </row>
    <row r="425" spans="4:31" ht="12.95" customHeight="1" x14ac:dyDescent="0.2">
      <c r="D425" s="5" t="s">
        <v>1404</v>
      </c>
      <c r="G425" s="28" t="s">
        <v>953</v>
      </c>
      <c r="H425" s="12" t="str">
        <f t="shared" si="74"/>
        <v>Municipality Name</v>
      </c>
      <c r="I425" s="16">
        <v>0</v>
      </c>
      <c r="J425" s="16">
        <v>0</v>
      </c>
      <c r="K425" s="34">
        <v>0</v>
      </c>
      <c r="L425" s="34">
        <v>0</v>
      </c>
      <c r="M425" s="34">
        <v>0</v>
      </c>
      <c r="N425" s="34">
        <v>0</v>
      </c>
      <c r="O425" s="8" t="s">
        <v>1414</v>
      </c>
      <c r="AE425" s="8" t="s">
        <v>575</v>
      </c>
    </row>
    <row r="426" spans="4:31" ht="12.95" customHeight="1" x14ac:dyDescent="0.2">
      <c r="D426" s="5" t="s">
        <v>1404</v>
      </c>
      <c r="G426" s="28" t="s">
        <v>955</v>
      </c>
      <c r="H426" s="12" t="str">
        <f t="shared" si="74"/>
        <v>Municipality Name</v>
      </c>
      <c r="I426" s="16">
        <v>0</v>
      </c>
      <c r="J426" s="16">
        <v>0</v>
      </c>
      <c r="K426" s="34">
        <v>0</v>
      </c>
      <c r="L426" s="34">
        <v>0</v>
      </c>
      <c r="M426" s="34">
        <v>0</v>
      </c>
      <c r="N426" s="34">
        <v>0</v>
      </c>
      <c r="O426" s="8" t="s">
        <v>1415</v>
      </c>
      <c r="AE426" s="8" t="s">
        <v>576</v>
      </c>
    </row>
    <row r="427" spans="4:31" ht="12.95" customHeight="1" x14ac:dyDescent="0.2">
      <c r="D427" s="5" t="s">
        <v>1404</v>
      </c>
      <c r="G427" s="27" t="s">
        <v>957</v>
      </c>
      <c r="H427" s="5" t="s">
        <v>958</v>
      </c>
      <c r="I427" s="16">
        <v>0</v>
      </c>
      <c r="J427" s="16">
        <v>0</v>
      </c>
      <c r="K427" s="34">
        <v>0</v>
      </c>
      <c r="L427" s="34">
        <v>0</v>
      </c>
      <c r="M427" s="34">
        <v>0</v>
      </c>
      <c r="N427" s="34">
        <v>0</v>
      </c>
      <c r="O427" s="8" t="s">
        <v>1416</v>
      </c>
      <c r="AE427" s="8" t="s">
        <v>577</v>
      </c>
    </row>
    <row r="428" spans="4:31" ht="12.95" customHeight="1" x14ac:dyDescent="0.2">
      <c r="D428" s="5" t="s">
        <v>1404</v>
      </c>
      <c r="G428" s="29" t="s">
        <v>960</v>
      </c>
      <c r="H428" s="3" t="s">
        <v>961</v>
      </c>
      <c r="I428" s="25">
        <f t="shared" ref="I428:N428" si="75">SUM(I417:I427)</f>
        <v>0</v>
      </c>
      <c r="J428" s="25">
        <f t="shared" si="75"/>
        <v>0</v>
      </c>
      <c r="K428" s="19">
        <f t="shared" si="75"/>
        <v>0</v>
      </c>
      <c r="L428" s="19">
        <f t="shared" si="75"/>
        <v>0</v>
      </c>
      <c r="M428" s="19">
        <f t="shared" si="75"/>
        <v>0</v>
      </c>
      <c r="N428" s="19">
        <f t="shared" si="75"/>
        <v>0</v>
      </c>
      <c r="O428" s="9" t="s">
        <v>1417</v>
      </c>
      <c r="AE428" s="8" t="s">
        <v>578</v>
      </c>
    </row>
    <row r="429" spans="4:31" ht="12.95" customHeight="1" x14ac:dyDescent="0.2">
      <c r="D429" s="5" t="s">
        <v>1404</v>
      </c>
      <c r="F429" s="5" t="s">
        <v>963</v>
      </c>
      <c r="G429" s="27" t="s">
        <v>964</v>
      </c>
      <c r="H429" s="7" t="s">
        <v>965</v>
      </c>
      <c r="I429" s="16"/>
      <c r="J429" s="16"/>
      <c r="K429" s="18"/>
      <c r="L429" s="18"/>
      <c r="M429" s="18"/>
      <c r="N429" s="18"/>
      <c r="O429" s="8" t="s">
        <v>1418</v>
      </c>
      <c r="AE429" s="8" t="s">
        <v>579</v>
      </c>
    </row>
    <row r="430" spans="4:31" ht="12.95" customHeight="1" x14ac:dyDescent="0.2">
      <c r="D430" s="5" t="s">
        <v>1404</v>
      </c>
      <c r="G430" s="28" t="s">
        <v>967</v>
      </c>
      <c r="H430" s="12" t="str">
        <f t="shared" ref="H430:H439" si="76">IF(G430&lt;"2500","Municipality Name",VLOOKUP(G430,$AC$11:$AD$294,2))</f>
        <v>Municipality Name</v>
      </c>
      <c r="I430" s="16">
        <v>0</v>
      </c>
      <c r="J430" s="16">
        <v>0</v>
      </c>
      <c r="K430" s="34">
        <v>0</v>
      </c>
      <c r="L430" s="34">
        <v>0</v>
      </c>
      <c r="M430" s="34">
        <v>0</v>
      </c>
      <c r="N430" s="34">
        <v>0</v>
      </c>
      <c r="O430" s="8" t="s">
        <v>1419</v>
      </c>
      <c r="AE430" s="8" t="s">
        <v>580</v>
      </c>
    </row>
    <row r="431" spans="4:31" ht="12.95" customHeight="1" x14ac:dyDescent="0.2">
      <c r="D431" s="5" t="s">
        <v>1404</v>
      </c>
      <c r="G431" s="28" t="s">
        <v>969</v>
      </c>
      <c r="H431" s="12" t="str">
        <f t="shared" si="76"/>
        <v>Municipality Name</v>
      </c>
      <c r="I431" s="16">
        <v>0</v>
      </c>
      <c r="J431" s="16">
        <v>0</v>
      </c>
      <c r="K431" s="34">
        <v>0</v>
      </c>
      <c r="L431" s="34">
        <v>0</v>
      </c>
      <c r="M431" s="34">
        <v>0</v>
      </c>
      <c r="N431" s="34">
        <v>0</v>
      </c>
      <c r="O431" s="8" t="s">
        <v>1420</v>
      </c>
      <c r="AE431" s="8" t="s">
        <v>581</v>
      </c>
    </row>
    <row r="432" spans="4:31" ht="12.95" customHeight="1" x14ac:dyDescent="0.2">
      <c r="D432" s="5" t="s">
        <v>1404</v>
      </c>
      <c r="G432" s="28" t="s">
        <v>971</v>
      </c>
      <c r="H432" s="12" t="str">
        <f t="shared" si="76"/>
        <v>Municipality Name</v>
      </c>
      <c r="I432" s="16">
        <v>0</v>
      </c>
      <c r="J432" s="16">
        <v>0</v>
      </c>
      <c r="K432" s="34">
        <v>0</v>
      </c>
      <c r="L432" s="34">
        <v>0</v>
      </c>
      <c r="M432" s="34">
        <v>0</v>
      </c>
      <c r="N432" s="34">
        <v>0</v>
      </c>
      <c r="O432" s="8" t="s">
        <v>1421</v>
      </c>
      <c r="AE432" s="8" t="s">
        <v>582</v>
      </c>
    </row>
    <row r="433" spans="3:31" ht="12.95" customHeight="1" x14ac:dyDescent="0.2">
      <c r="D433" s="5" t="s">
        <v>1404</v>
      </c>
      <c r="G433" s="28" t="s">
        <v>973</v>
      </c>
      <c r="H433" s="12" t="str">
        <f t="shared" si="76"/>
        <v>Municipality Name</v>
      </c>
      <c r="I433" s="16">
        <v>0</v>
      </c>
      <c r="J433" s="16">
        <v>0</v>
      </c>
      <c r="K433" s="34">
        <v>0</v>
      </c>
      <c r="L433" s="34">
        <v>0</v>
      </c>
      <c r="M433" s="34">
        <v>0</v>
      </c>
      <c r="N433" s="34">
        <v>0</v>
      </c>
      <c r="O433" s="8" t="s">
        <v>1422</v>
      </c>
      <c r="AE433" s="8" t="s">
        <v>583</v>
      </c>
    </row>
    <row r="434" spans="3:31" ht="12.95" customHeight="1" x14ac:dyDescent="0.2">
      <c r="D434" s="5" t="s">
        <v>1404</v>
      </c>
      <c r="G434" s="28" t="s">
        <v>975</v>
      </c>
      <c r="H434" s="12" t="str">
        <f t="shared" si="76"/>
        <v>Municipality Name</v>
      </c>
      <c r="I434" s="16">
        <v>0</v>
      </c>
      <c r="J434" s="16">
        <v>0</v>
      </c>
      <c r="K434" s="34">
        <v>0</v>
      </c>
      <c r="L434" s="34">
        <v>0</v>
      </c>
      <c r="M434" s="34">
        <v>0</v>
      </c>
      <c r="N434" s="34">
        <v>0</v>
      </c>
      <c r="O434" s="8" t="s">
        <v>1423</v>
      </c>
      <c r="AE434" s="8" t="s">
        <v>584</v>
      </c>
    </row>
    <row r="435" spans="3:31" ht="12.95" customHeight="1" x14ac:dyDescent="0.2">
      <c r="D435" s="5" t="s">
        <v>1404</v>
      </c>
      <c r="G435" s="28" t="s">
        <v>977</v>
      </c>
      <c r="H435" s="12" t="str">
        <f t="shared" si="76"/>
        <v>Municipality Name</v>
      </c>
      <c r="I435" s="16">
        <v>0</v>
      </c>
      <c r="J435" s="16">
        <v>0</v>
      </c>
      <c r="K435" s="34">
        <v>0</v>
      </c>
      <c r="L435" s="34">
        <v>0</v>
      </c>
      <c r="M435" s="34">
        <v>0</v>
      </c>
      <c r="N435" s="34">
        <v>0</v>
      </c>
      <c r="O435" s="8" t="s">
        <v>1424</v>
      </c>
      <c r="AE435" s="8" t="s">
        <v>585</v>
      </c>
    </row>
    <row r="436" spans="3:31" ht="12.95" customHeight="1" x14ac:dyDescent="0.2">
      <c r="D436" s="5" t="s">
        <v>1404</v>
      </c>
      <c r="G436" s="28" t="s">
        <v>979</v>
      </c>
      <c r="H436" s="12" t="str">
        <f t="shared" si="76"/>
        <v>Municipality Name</v>
      </c>
      <c r="I436" s="16">
        <v>0</v>
      </c>
      <c r="J436" s="16">
        <v>0</v>
      </c>
      <c r="K436" s="34">
        <v>0</v>
      </c>
      <c r="L436" s="34">
        <v>0</v>
      </c>
      <c r="M436" s="34">
        <v>0</v>
      </c>
      <c r="N436" s="34">
        <v>0</v>
      </c>
      <c r="O436" s="8" t="s">
        <v>1425</v>
      </c>
      <c r="AE436" s="8" t="s">
        <v>586</v>
      </c>
    </row>
    <row r="437" spans="3:31" ht="12.95" customHeight="1" x14ac:dyDescent="0.2">
      <c r="D437" s="5" t="s">
        <v>1404</v>
      </c>
      <c r="G437" s="28" t="s">
        <v>981</v>
      </c>
      <c r="H437" s="12" t="str">
        <f t="shared" si="76"/>
        <v>Municipality Name</v>
      </c>
      <c r="I437" s="16">
        <v>0</v>
      </c>
      <c r="J437" s="16">
        <v>0</v>
      </c>
      <c r="K437" s="34">
        <v>0</v>
      </c>
      <c r="L437" s="34">
        <v>0</v>
      </c>
      <c r="M437" s="34">
        <v>0</v>
      </c>
      <c r="N437" s="34">
        <v>0</v>
      </c>
      <c r="O437" s="8" t="s">
        <v>1426</v>
      </c>
      <c r="AE437" s="8" t="s">
        <v>587</v>
      </c>
    </row>
    <row r="438" spans="3:31" ht="12.95" customHeight="1" x14ac:dyDescent="0.2">
      <c r="D438" s="5" t="s">
        <v>1404</v>
      </c>
      <c r="G438" s="28" t="s">
        <v>983</v>
      </c>
      <c r="H438" s="12" t="str">
        <f t="shared" si="76"/>
        <v>Municipality Name</v>
      </c>
      <c r="I438" s="16">
        <v>0</v>
      </c>
      <c r="J438" s="16">
        <v>0</v>
      </c>
      <c r="K438" s="34">
        <v>0</v>
      </c>
      <c r="L438" s="34">
        <v>0</v>
      </c>
      <c r="M438" s="34">
        <v>0</v>
      </c>
      <c r="N438" s="34">
        <v>0</v>
      </c>
      <c r="O438" s="8" t="s">
        <v>1427</v>
      </c>
      <c r="AE438" s="8" t="s">
        <v>588</v>
      </c>
    </row>
    <row r="439" spans="3:31" ht="12.95" customHeight="1" x14ac:dyDescent="0.2">
      <c r="D439" s="5" t="s">
        <v>1404</v>
      </c>
      <c r="G439" s="28" t="s">
        <v>985</v>
      </c>
      <c r="H439" s="12" t="str">
        <f t="shared" si="76"/>
        <v>Municipality Name</v>
      </c>
      <c r="I439" s="16">
        <v>0</v>
      </c>
      <c r="J439" s="16">
        <v>0</v>
      </c>
      <c r="K439" s="34">
        <v>0</v>
      </c>
      <c r="L439" s="34">
        <v>0</v>
      </c>
      <c r="M439" s="34">
        <v>0</v>
      </c>
      <c r="N439" s="34">
        <v>0</v>
      </c>
      <c r="O439" s="8" t="s">
        <v>1428</v>
      </c>
      <c r="AE439" s="8" t="s">
        <v>589</v>
      </c>
    </row>
    <row r="440" spans="3:31" ht="12.95" customHeight="1" x14ac:dyDescent="0.2">
      <c r="D440" s="5" t="s">
        <v>1404</v>
      </c>
      <c r="G440" s="27" t="s">
        <v>987</v>
      </c>
      <c r="H440" s="5" t="s">
        <v>988</v>
      </c>
      <c r="I440" s="16">
        <v>0</v>
      </c>
      <c r="J440" s="16">
        <v>0</v>
      </c>
      <c r="K440" s="34">
        <v>0</v>
      </c>
      <c r="L440" s="34">
        <v>0</v>
      </c>
      <c r="M440" s="34">
        <v>0</v>
      </c>
      <c r="N440" s="34">
        <v>0</v>
      </c>
      <c r="O440" s="8" t="s">
        <v>1429</v>
      </c>
      <c r="AE440" s="8" t="s">
        <v>590</v>
      </c>
    </row>
    <row r="441" spans="3:31" ht="12.95" customHeight="1" x14ac:dyDescent="0.2">
      <c r="D441" s="5" t="s">
        <v>1404</v>
      </c>
      <c r="G441" s="29" t="s">
        <v>990</v>
      </c>
      <c r="H441" s="3" t="s">
        <v>991</v>
      </c>
      <c r="I441" s="25">
        <f t="shared" ref="I441:N441" si="77">SUM(I430:I440)</f>
        <v>0</v>
      </c>
      <c r="J441" s="25">
        <f t="shared" si="77"/>
        <v>0</v>
      </c>
      <c r="K441" s="19">
        <f t="shared" si="77"/>
        <v>0</v>
      </c>
      <c r="L441" s="19">
        <f t="shared" si="77"/>
        <v>0</v>
      </c>
      <c r="M441" s="19">
        <f t="shared" si="77"/>
        <v>0</v>
      </c>
      <c r="N441" s="19">
        <f t="shared" si="77"/>
        <v>0</v>
      </c>
      <c r="O441" s="9" t="s">
        <v>1430</v>
      </c>
      <c r="AE441" s="8" t="s">
        <v>591</v>
      </c>
    </row>
    <row r="442" spans="3:31" ht="12.95" customHeight="1" x14ac:dyDescent="0.2">
      <c r="D442" s="5" t="s">
        <v>1404</v>
      </c>
      <c r="F442" s="3" t="s">
        <v>993</v>
      </c>
      <c r="G442" s="29" t="s">
        <v>994</v>
      </c>
      <c r="H442" s="3" t="s">
        <v>995</v>
      </c>
      <c r="I442" s="25">
        <f t="shared" ref="I442:N442" si="78">+I441+I428</f>
        <v>0</v>
      </c>
      <c r="J442" s="25">
        <f t="shared" si="78"/>
        <v>0</v>
      </c>
      <c r="K442" s="19">
        <f t="shared" si="78"/>
        <v>0</v>
      </c>
      <c r="L442" s="19">
        <f t="shared" si="78"/>
        <v>0</v>
      </c>
      <c r="M442" s="19">
        <f t="shared" si="78"/>
        <v>0</v>
      </c>
      <c r="N442" s="19">
        <f t="shared" si="78"/>
        <v>0</v>
      </c>
      <c r="O442" s="9" t="s">
        <v>1431</v>
      </c>
      <c r="AE442" s="8" t="s">
        <v>592</v>
      </c>
    </row>
    <row r="443" spans="3:31" ht="12.95" customHeight="1" x14ac:dyDescent="0.2">
      <c r="C443" s="5" t="s">
        <v>1432</v>
      </c>
      <c r="D443" s="5" t="s">
        <v>1433</v>
      </c>
      <c r="E443" s="15" t="s">
        <v>2836</v>
      </c>
      <c r="F443" s="5" t="s">
        <v>932</v>
      </c>
      <c r="G443" s="27" t="s">
        <v>933</v>
      </c>
      <c r="H443" s="7" t="s">
        <v>934</v>
      </c>
      <c r="I443" s="16"/>
      <c r="J443" s="16"/>
      <c r="K443" s="18"/>
      <c r="L443" s="18"/>
      <c r="M443" s="18"/>
      <c r="N443" s="18"/>
      <c r="O443" s="8" t="s">
        <v>1434</v>
      </c>
      <c r="AE443" s="8" t="s">
        <v>566</v>
      </c>
    </row>
    <row r="444" spans="3:31" ht="12.95" customHeight="1" x14ac:dyDescent="0.2">
      <c r="D444" s="5" t="s">
        <v>1433</v>
      </c>
      <c r="G444" s="28" t="s">
        <v>936</v>
      </c>
      <c r="H444" s="12" t="str">
        <f>IF(G444&lt;"2500","Municipality Name",VLOOKUP(G444,$AC$11:$AD$294,2))</f>
        <v>Municipality Name</v>
      </c>
      <c r="I444" s="16">
        <v>0</v>
      </c>
      <c r="J444" s="16">
        <v>0</v>
      </c>
      <c r="K444" s="34">
        <v>0</v>
      </c>
      <c r="L444" s="34">
        <v>0</v>
      </c>
      <c r="M444" s="34">
        <v>0</v>
      </c>
      <c r="N444" s="34">
        <v>0</v>
      </c>
      <c r="O444" s="8" t="s">
        <v>1435</v>
      </c>
      <c r="AE444" s="8" t="s">
        <v>567</v>
      </c>
    </row>
    <row r="445" spans="3:31" ht="12.95" customHeight="1" x14ac:dyDescent="0.2">
      <c r="D445" s="5" t="s">
        <v>1433</v>
      </c>
      <c r="G445" s="28" t="s">
        <v>939</v>
      </c>
      <c r="H445" s="12" t="str">
        <f t="shared" ref="H445:H453" si="79">IF(G445&lt;"2500","Municipality Name",VLOOKUP(G445,$AC$11:$AD$294,2))</f>
        <v>Municipality Name</v>
      </c>
      <c r="I445" s="16">
        <v>0</v>
      </c>
      <c r="J445" s="16">
        <v>0</v>
      </c>
      <c r="K445" s="34">
        <v>0</v>
      </c>
      <c r="L445" s="34">
        <v>0</v>
      </c>
      <c r="M445" s="34">
        <v>0</v>
      </c>
      <c r="N445" s="34">
        <v>0</v>
      </c>
      <c r="O445" s="8" t="s">
        <v>1436</v>
      </c>
      <c r="AE445" s="8" t="s">
        <v>568</v>
      </c>
    </row>
    <row r="446" spans="3:31" ht="12.95" customHeight="1" x14ac:dyDescent="0.2">
      <c r="D446" s="5" t="s">
        <v>1433</v>
      </c>
      <c r="G446" s="28" t="s">
        <v>941</v>
      </c>
      <c r="H446" s="12" t="str">
        <f t="shared" si="79"/>
        <v>Municipality Name</v>
      </c>
      <c r="I446" s="16">
        <v>0</v>
      </c>
      <c r="J446" s="16">
        <v>0</v>
      </c>
      <c r="K446" s="34">
        <v>0</v>
      </c>
      <c r="L446" s="34">
        <v>0</v>
      </c>
      <c r="M446" s="34">
        <v>0</v>
      </c>
      <c r="N446" s="34">
        <v>0</v>
      </c>
      <c r="O446" s="8" t="s">
        <v>1437</v>
      </c>
      <c r="AE446" s="8" t="s">
        <v>569</v>
      </c>
    </row>
    <row r="447" spans="3:31" ht="12.95" customHeight="1" x14ac:dyDescent="0.2">
      <c r="D447" s="5" t="s">
        <v>1433</v>
      </c>
      <c r="G447" s="28" t="s">
        <v>943</v>
      </c>
      <c r="H447" s="12" t="str">
        <f t="shared" si="79"/>
        <v>Municipality Name</v>
      </c>
      <c r="I447" s="16">
        <v>0</v>
      </c>
      <c r="J447" s="16">
        <v>0</v>
      </c>
      <c r="K447" s="34">
        <v>0</v>
      </c>
      <c r="L447" s="34">
        <v>0</v>
      </c>
      <c r="M447" s="34">
        <v>0</v>
      </c>
      <c r="N447" s="34">
        <v>0</v>
      </c>
      <c r="O447" s="8" t="s">
        <v>1438</v>
      </c>
      <c r="AE447" s="8" t="s">
        <v>570</v>
      </c>
    </row>
    <row r="448" spans="3:31" ht="12.95" customHeight="1" x14ac:dyDescent="0.2">
      <c r="D448" s="5" t="s">
        <v>1433</v>
      </c>
      <c r="G448" s="28" t="s">
        <v>945</v>
      </c>
      <c r="H448" s="12" t="str">
        <f t="shared" si="79"/>
        <v>Municipality Name</v>
      </c>
      <c r="I448" s="16">
        <v>0</v>
      </c>
      <c r="J448" s="16">
        <v>0</v>
      </c>
      <c r="K448" s="34">
        <v>0</v>
      </c>
      <c r="L448" s="34">
        <v>0</v>
      </c>
      <c r="M448" s="34">
        <v>0</v>
      </c>
      <c r="N448" s="34">
        <v>0</v>
      </c>
      <c r="O448" s="8" t="s">
        <v>1439</v>
      </c>
      <c r="AE448" s="8" t="s">
        <v>571</v>
      </c>
    </row>
    <row r="449" spans="4:31" ht="12.95" customHeight="1" x14ac:dyDescent="0.2">
      <c r="D449" s="5" t="s">
        <v>1433</v>
      </c>
      <c r="G449" s="28" t="s">
        <v>947</v>
      </c>
      <c r="H449" s="12" t="str">
        <f t="shared" si="79"/>
        <v>Municipality Name</v>
      </c>
      <c r="I449" s="16">
        <v>0</v>
      </c>
      <c r="J449" s="16">
        <v>0</v>
      </c>
      <c r="K449" s="34">
        <v>0</v>
      </c>
      <c r="L449" s="34">
        <v>0</v>
      </c>
      <c r="M449" s="34">
        <v>0</v>
      </c>
      <c r="N449" s="34">
        <v>0</v>
      </c>
      <c r="O449" s="8" t="s">
        <v>1440</v>
      </c>
      <c r="AE449" s="8" t="s">
        <v>572</v>
      </c>
    </row>
    <row r="450" spans="4:31" ht="12.95" customHeight="1" x14ac:dyDescent="0.2">
      <c r="D450" s="5" t="s">
        <v>1433</v>
      </c>
      <c r="G450" s="28" t="s">
        <v>949</v>
      </c>
      <c r="H450" s="12" t="str">
        <f t="shared" si="79"/>
        <v>Municipality Name</v>
      </c>
      <c r="I450" s="16">
        <v>0</v>
      </c>
      <c r="J450" s="16">
        <v>0</v>
      </c>
      <c r="K450" s="34">
        <v>0</v>
      </c>
      <c r="L450" s="34">
        <v>0</v>
      </c>
      <c r="M450" s="34">
        <v>0</v>
      </c>
      <c r="N450" s="34">
        <v>0</v>
      </c>
      <c r="O450" s="8" t="s">
        <v>1441</v>
      </c>
      <c r="AE450" s="8" t="s">
        <v>573</v>
      </c>
    </row>
    <row r="451" spans="4:31" ht="12.95" customHeight="1" x14ac:dyDescent="0.2">
      <c r="D451" s="5" t="s">
        <v>1433</v>
      </c>
      <c r="G451" s="28" t="s">
        <v>951</v>
      </c>
      <c r="H451" s="12" t="str">
        <f t="shared" si="79"/>
        <v>Municipality Name</v>
      </c>
      <c r="I451" s="16">
        <v>0</v>
      </c>
      <c r="J451" s="16">
        <v>0</v>
      </c>
      <c r="K451" s="34">
        <v>0</v>
      </c>
      <c r="L451" s="34">
        <v>0</v>
      </c>
      <c r="M451" s="34">
        <v>0</v>
      </c>
      <c r="N451" s="34">
        <v>0</v>
      </c>
      <c r="O451" s="8" t="s">
        <v>1442</v>
      </c>
      <c r="AE451" s="8" t="s">
        <v>574</v>
      </c>
    </row>
    <row r="452" spans="4:31" ht="12.95" customHeight="1" x14ac:dyDescent="0.2">
      <c r="D452" s="5" t="s">
        <v>1433</v>
      </c>
      <c r="G452" s="28" t="s">
        <v>953</v>
      </c>
      <c r="H452" s="12" t="str">
        <f t="shared" si="79"/>
        <v>Municipality Name</v>
      </c>
      <c r="I452" s="16">
        <v>0</v>
      </c>
      <c r="J452" s="16">
        <v>0</v>
      </c>
      <c r="K452" s="34">
        <v>0</v>
      </c>
      <c r="L452" s="34">
        <v>0</v>
      </c>
      <c r="M452" s="34">
        <v>0</v>
      </c>
      <c r="N452" s="34">
        <v>0</v>
      </c>
      <c r="O452" s="8" t="s">
        <v>1443</v>
      </c>
      <c r="AE452" s="8" t="s">
        <v>575</v>
      </c>
    </row>
    <row r="453" spans="4:31" ht="12.95" customHeight="1" x14ac:dyDescent="0.2">
      <c r="D453" s="5" t="s">
        <v>1433</v>
      </c>
      <c r="G453" s="28" t="s">
        <v>955</v>
      </c>
      <c r="H453" s="12" t="str">
        <f t="shared" si="79"/>
        <v>Municipality Name</v>
      </c>
      <c r="I453" s="16">
        <v>0</v>
      </c>
      <c r="J453" s="16">
        <v>0</v>
      </c>
      <c r="K453" s="34">
        <v>0</v>
      </c>
      <c r="L453" s="34">
        <v>0</v>
      </c>
      <c r="M453" s="34">
        <v>0</v>
      </c>
      <c r="N453" s="34">
        <v>0</v>
      </c>
      <c r="O453" s="8" t="s">
        <v>1444</v>
      </c>
      <c r="AE453" s="8" t="s">
        <v>576</v>
      </c>
    </row>
    <row r="454" spans="4:31" ht="12.95" customHeight="1" x14ac:dyDescent="0.2">
      <c r="D454" s="5" t="s">
        <v>1433</v>
      </c>
      <c r="G454" s="27" t="s">
        <v>957</v>
      </c>
      <c r="H454" s="5" t="s">
        <v>958</v>
      </c>
      <c r="I454" s="16">
        <v>0</v>
      </c>
      <c r="J454" s="16">
        <v>0</v>
      </c>
      <c r="K454" s="34">
        <v>0</v>
      </c>
      <c r="L454" s="34">
        <v>0</v>
      </c>
      <c r="M454" s="34">
        <v>0</v>
      </c>
      <c r="N454" s="34">
        <v>0</v>
      </c>
      <c r="O454" s="8" t="s">
        <v>1445</v>
      </c>
      <c r="AE454" s="8" t="s">
        <v>577</v>
      </c>
    </row>
    <row r="455" spans="4:31" ht="12.95" customHeight="1" x14ac:dyDescent="0.2">
      <c r="D455" s="5" t="s">
        <v>1433</v>
      </c>
      <c r="G455" s="29" t="s">
        <v>960</v>
      </c>
      <c r="H455" s="3" t="s">
        <v>961</v>
      </c>
      <c r="I455" s="25">
        <f t="shared" ref="I455:N455" si="80">SUM(I444:I454)</f>
        <v>0</v>
      </c>
      <c r="J455" s="25">
        <f t="shared" si="80"/>
        <v>0</v>
      </c>
      <c r="K455" s="19">
        <f t="shared" si="80"/>
        <v>0</v>
      </c>
      <c r="L455" s="19">
        <f t="shared" si="80"/>
        <v>0</v>
      </c>
      <c r="M455" s="19">
        <f t="shared" si="80"/>
        <v>0</v>
      </c>
      <c r="N455" s="19">
        <f t="shared" si="80"/>
        <v>0</v>
      </c>
      <c r="O455" s="9" t="s">
        <v>1446</v>
      </c>
      <c r="AE455" s="8" t="s">
        <v>578</v>
      </c>
    </row>
    <row r="456" spans="4:31" ht="12.95" customHeight="1" x14ac:dyDescent="0.2">
      <c r="D456" s="5" t="s">
        <v>1433</v>
      </c>
      <c r="F456" s="5" t="s">
        <v>963</v>
      </c>
      <c r="G456" s="27" t="s">
        <v>964</v>
      </c>
      <c r="H456" s="7" t="s">
        <v>965</v>
      </c>
      <c r="I456" s="16"/>
      <c r="J456" s="16"/>
      <c r="K456" s="18"/>
      <c r="L456" s="18"/>
      <c r="M456" s="18"/>
      <c r="N456" s="18"/>
      <c r="O456" s="8" t="s">
        <v>1447</v>
      </c>
      <c r="AE456" s="8" t="s">
        <v>579</v>
      </c>
    </row>
    <row r="457" spans="4:31" ht="12.95" customHeight="1" x14ac:dyDescent="0.2">
      <c r="D457" s="5" t="s">
        <v>1433</v>
      </c>
      <c r="G457" s="28" t="s">
        <v>967</v>
      </c>
      <c r="H457" s="12" t="str">
        <f t="shared" ref="H457:H466" si="81">IF(G457&lt;"2500","Municipality Name",VLOOKUP(G457,$AC$11:$AD$294,2))</f>
        <v>Municipality Name</v>
      </c>
      <c r="I457" s="16">
        <v>0</v>
      </c>
      <c r="J457" s="16">
        <v>0</v>
      </c>
      <c r="K457" s="34">
        <v>0</v>
      </c>
      <c r="L457" s="34">
        <v>0</v>
      </c>
      <c r="M457" s="34">
        <v>0</v>
      </c>
      <c r="N457" s="34">
        <v>0</v>
      </c>
      <c r="O457" s="8" t="s">
        <v>1448</v>
      </c>
      <c r="AE457" s="8" t="s">
        <v>580</v>
      </c>
    </row>
    <row r="458" spans="4:31" ht="12.95" customHeight="1" x14ac:dyDescent="0.2">
      <c r="D458" s="5" t="s">
        <v>1433</v>
      </c>
      <c r="G458" s="28" t="s">
        <v>969</v>
      </c>
      <c r="H458" s="12" t="str">
        <f t="shared" si="81"/>
        <v>Municipality Name</v>
      </c>
      <c r="I458" s="16">
        <v>0</v>
      </c>
      <c r="J458" s="16">
        <v>0</v>
      </c>
      <c r="K458" s="34">
        <v>0</v>
      </c>
      <c r="L458" s="34">
        <v>0</v>
      </c>
      <c r="M458" s="34">
        <v>0</v>
      </c>
      <c r="N458" s="34">
        <v>0</v>
      </c>
      <c r="O458" s="8" t="s">
        <v>1449</v>
      </c>
      <c r="AE458" s="8" t="s">
        <v>581</v>
      </c>
    </row>
    <row r="459" spans="4:31" ht="12.95" customHeight="1" x14ac:dyDescent="0.2">
      <c r="D459" s="5" t="s">
        <v>1433</v>
      </c>
      <c r="G459" s="28" t="s">
        <v>971</v>
      </c>
      <c r="H459" s="12" t="str">
        <f t="shared" si="81"/>
        <v>Municipality Name</v>
      </c>
      <c r="I459" s="16">
        <v>0</v>
      </c>
      <c r="J459" s="16">
        <v>0</v>
      </c>
      <c r="K459" s="34">
        <v>0</v>
      </c>
      <c r="L459" s="34">
        <v>0</v>
      </c>
      <c r="M459" s="34">
        <v>0</v>
      </c>
      <c r="N459" s="34">
        <v>0</v>
      </c>
      <c r="O459" s="8" t="s">
        <v>1450</v>
      </c>
      <c r="AE459" s="8" t="s">
        <v>582</v>
      </c>
    </row>
    <row r="460" spans="4:31" ht="12.95" customHeight="1" x14ac:dyDescent="0.2">
      <c r="D460" s="5" t="s">
        <v>1433</v>
      </c>
      <c r="G460" s="28" t="s">
        <v>973</v>
      </c>
      <c r="H460" s="12" t="str">
        <f t="shared" si="81"/>
        <v>Municipality Name</v>
      </c>
      <c r="I460" s="16">
        <v>0</v>
      </c>
      <c r="J460" s="16">
        <v>0</v>
      </c>
      <c r="K460" s="34">
        <v>0</v>
      </c>
      <c r="L460" s="34">
        <v>0</v>
      </c>
      <c r="M460" s="34">
        <v>0</v>
      </c>
      <c r="N460" s="34">
        <v>0</v>
      </c>
      <c r="O460" s="8" t="s">
        <v>1451</v>
      </c>
      <c r="AE460" s="8" t="s">
        <v>583</v>
      </c>
    </row>
    <row r="461" spans="4:31" ht="12.95" customHeight="1" x14ac:dyDescent="0.2">
      <c r="D461" s="5" t="s">
        <v>1433</v>
      </c>
      <c r="G461" s="28" t="s">
        <v>975</v>
      </c>
      <c r="H461" s="12" t="str">
        <f t="shared" si="81"/>
        <v>Municipality Name</v>
      </c>
      <c r="I461" s="16">
        <v>0</v>
      </c>
      <c r="J461" s="16">
        <v>0</v>
      </c>
      <c r="K461" s="34">
        <v>0</v>
      </c>
      <c r="L461" s="34">
        <v>0</v>
      </c>
      <c r="M461" s="34">
        <v>0</v>
      </c>
      <c r="N461" s="34">
        <v>0</v>
      </c>
      <c r="O461" s="8" t="s">
        <v>1452</v>
      </c>
      <c r="AE461" s="8" t="s">
        <v>584</v>
      </c>
    </row>
    <row r="462" spans="4:31" ht="12.95" customHeight="1" x14ac:dyDescent="0.2">
      <c r="D462" s="5" t="s">
        <v>1433</v>
      </c>
      <c r="G462" s="28" t="s">
        <v>977</v>
      </c>
      <c r="H462" s="12" t="str">
        <f t="shared" si="81"/>
        <v>Municipality Name</v>
      </c>
      <c r="I462" s="16">
        <v>0</v>
      </c>
      <c r="J462" s="16">
        <v>0</v>
      </c>
      <c r="K462" s="34">
        <v>0</v>
      </c>
      <c r="L462" s="34">
        <v>0</v>
      </c>
      <c r="M462" s="34">
        <v>0</v>
      </c>
      <c r="N462" s="34">
        <v>0</v>
      </c>
      <c r="O462" s="8" t="s">
        <v>1453</v>
      </c>
      <c r="AE462" s="8" t="s">
        <v>585</v>
      </c>
    </row>
    <row r="463" spans="4:31" ht="12.95" customHeight="1" x14ac:dyDescent="0.2">
      <c r="D463" s="5" t="s">
        <v>1433</v>
      </c>
      <c r="G463" s="28" t="s">
        <v>979</v>
      </c>
      <c r="H463" s="12" t="str">
        <f t="shared" si="81"/>
        <v>Municipality Name</v>
      </c>
      <c r="I463" s="16">
        <v>0</v>
      </c>
      <c r="J463" s="16">
        <v>0</v>
      </c>
      <c r="K463" s="34">
        <v>0</v>
      </c>
      <c r="L463" s="34">
        <v>0</v>
      </c>
      <c r="M463" s="34">
        <v>0</v>
      </c>
      <c r="N463" s="34">
        <v>0</v>
      </c>
      <c r="O463" s="8" t="s">
        <v>1454</v>
      </c>
      <c r="AE463" s="8" t="s">
        <v>586</v>
      </c>
    </row>
    <row r="464" spans="4:31" ht="12.95" customHeight="1" x14ac:dyDescent="0.2">
      <c r="D464" s="5" t="s">
        <v>1433</v>
      </c>
      <c r="G464" s="28" t="s">
        <v>981</v>
      </c>
      <c r="H464" s="12" t="str">
        <f t="shared" si="81"/>
        <v>Municipality Name</v>
      </c>
      <c r="I464" s="16">
        <v>0</v>
      </c>
      <c r="J464" s="16">
        <v>0</v>
      </c>
      <c r="K464" s="34">
        <v>0</v>
      </c>
      <c r="L464" s="34">
        <v>0</v>
      </c>
      <c r="M464" s="34">
        <v>0</v>
      </c>
      <c r="N464" s="34">
        <v>0</v>
      </c>
      <c r="O464" s="8" t="s">
        <v>1455</v>
      </c>
      <c r="AE464" s="8" t="s">
        <v>587</v>
      </c>
    </row>
    <row r="465" spans="3:31" ht="12.95" customHeight="1" x14ac:dyDescent="0.2">
      <c r="D465" s="5" t="s">
        <v>1433</v>
      </c>
      <c r="G465" s="28" t="s">
        <v>983</v>
      </c>
      <c r="H465" s="12" t="str">
        <f t="shared" si="81"/>
        <v>Municipality Name</v>
      </c>
      <c r="I465" s="16">
        <v>0</v>
      </c>
      <c r="J465" s="16">
        <v>0</v>
      </c>
      <c r="K465" s="34">
        <v>0</v>
      </c>
      <c r="L465" s="34">
        <v>0</v>
      </c>
      <c r="M465" s="34">
        <v>0</v>
      </c>
      <c r="N465" s="34">
        <v>0</v>
      </c>
      <c r="O465" s="8" t="s">
        <v>1456</v>
      </c>
      <c r="AE465" s="8" t="s">
        <v>588</v>
      </c>
    </row>
    <row r="466" spans="3:31" ht="12.95" customHeight="1" x14ac:dyDescent="0.2">
      <c r="D466" s="5" t="s">
        <v>1433</v>
      </c>
      <c r="G466" s="28" t="s">
        <v>985</v>
      </c>
      <c r="H466" s="12" t="str">
        <f t="shared" si="81"/>
        <v>Municipality Name</v>
      </c>
      <c r="I466" s="16">
        <v>0</v>
      </c>
      <c r="J466" s="16">
        <v>0</v>
      </c>
      <c r="K466" s="34">
        <v>0</v>
      </c>
      <c r="L466" s="34">
        <v>0</v>
      </c>
      <c r="M466" s="34">
        <v>0</v>
      </c>
      <c r="N466" s="34">
        <v>0</v>
      </c>
      <c r="O466" s="8" t="s">
        <v>1457</v>
      </c>
      <c r="AE466" s="8" t="s">
        <v>589</v>
      </c>
    </row>
    <row r="467" spans="3:31" ht="12.95" customHeight="1" x14ac:dyDescent="0.2">
      <c r="D467" s="5" t="s">
        <v>1433</v>
      </c>
      <c r="G467" s="27" t="s">
        <v>987</v>
      </c>
      <c r="H467" s="5" t="s">
        <v>988</v>
      </c>
      <c r="I467" s="16">
        <v>0</v>
      </c>
      <c r="J467" s="16">
        <v>0</v>
      </c>
      <c r="K467" s="34">
        <v>0</v>
      </c>
      <c r="L467" s="34">
        <v>0</v>
      </c>
      <c r="M467" s="34">
        <v>0</v>
      </c>
      <c r="N467" s="34">
        <v>0</v>
      </c>
      <c r="O467" s="8" t="s">
        <v>1458</v>
      </c>
      <c r="AE467" s="8" t="s">
        <v>590</v>
      </c>
    </row>
    <row r="468" spans="3:31" ht="12.95" customHeight="1" x14ac:dyDescent="0.2">
      <c r="D468" s="5" t="s">
        <v>1433</v>
      </c>
      <c r="G468" s="29" t="s">
        <v>990</v>
      </c>
      <c r="H468" s="3" t="s">
        <v>991</v>
      </c>
      <c r="I468" s="25">
        <f t="shared" ref="I468:N468" si="82">SUM(I457:I467)</f>
        <v>0</v>
      </c>
      <c r="J468" s="25">
        <f t="shared" si="82"/>
        <v>0</v>
      </c>
      <c r="K468" s="19">
        <f t="shared" si="82"/>
        <v>0</v>
      </c>
      <c r="L468" s="19">
        <f t="shared" si="82"/>
        <v>0</v>
      </c>
      <c r="M468" s="19">
        <f t="shared" si="82"/>
        <v>0</v>
      </c>
      <c r="N468" s="19">
        <f t="shared" si="82"/>
        <v>0</v>
      </c>
      <c r="O468" s="9" t="s">
        <v>1459</v>
      </c>
      <c r="AE468" s="8" t="s">
        <v>591</v>
      </c>
    </row>
    <row r="469" spans="3:31" ht="12.95" customHeight="1" x14ac:dyDescent="0.2">
      <c r="D469" s="5" t="s">
        <v>1433</v>
      </c>
      <c r="F469" s="3" t="s">
        <v>993</v>
      </c>
      <c r="G469" s="29" t="s">
        <v>994</v>
      </c>
      <c r="H469" s="3" t="s">
        <v>995</v>
      </c>
      <c r="I469" s="25">
        <f t="shared" ref="I469:N469" si="83">+I468+I455</f>
        <v>0</v>
      </c>
      <c r="J469" s="25">
        <f t="shared" si="83"/>
        <v>0</v>
      </c>
      <c r="K469" s="19">
        <f t="shared" si="83"/>
        <v>0</v>
      </c>
      <c r="L469" s="19">
        <f t="shared" si="83"/>
        <v>0</v>
      </c>
      <c r="M469" s="19">
        <f t="shared" si="83"/>
        <v>0</v>
      </c>
      <c r="N469" s="19">
        <f t="shared" si="83"/>
        <v>0</v>
      </c>
      <c r="O469" s="9" t="s">
        <v>1460</v>
      </c>
      <c r="AE469" s="8" t="s">
        <v>592</v>
      </c>
    </row>
    <row r="470" spans="3:31" ht="12.95" customHeight="1" x14ac:dyDescent="0.2">
      <c r="C470" s="5" t="s">
        <v>1461</v>
      </c>
      <c r="D470" s="5" t="s">
        <v>1462</v>
      </c>
      <c r="E470" s="15" t="s">
        <v>2836</v>
      </c>
      <c r="F470" s="5" t="s">
        <v>932</v>
      </c>
      <c r="G470" s="27" t="s">
        <v>933</v>
      </c>
      <c r="H470" s="7" t="s">
        <v>934</v>
      </c>
      <c r="I470" s="16"/>
      <c r="J470" s="16"/>
      <c r="K470" s="18"/>
      <c r="L470" s="18"/>
      <c r="M470" s="18"/>
      <c r="N470" s="18"/>
      <c r="O470" s="8" t="s">
        <v>1463</v>
      </c>
      <c r="AE470" s="8" t="s">
        <v>566</v>
      </c>
    </row>
    <row r="471" spans="3:31" ht="12.95" customHeight="1" x14ac:dyDescent="0.2">
      <c r="D471" s="5" t="s">
        <v>1462</v>
      </c>
      <c r="G471" s="28" t="s">
        <v>936</v>
      </c>
      <c r="H471" s="12" t="str">
        <f>IF(G471&lt;"2500","Municipality Name",VLOOKUP(G471,$AC$11:$AD$294,2))</f>
        <v>Municipality Name</v>
      </c>
      <c r="I471" s="16">
        <v>0</v>
      </c>
      <c r="J471" s="16">
        <v>0</v>
      </c>
      <c r="K471" s="34">
        <v>0</v>
      </c>
      <c r="L471" s="34">
        <v>0</v>
      </c>
      <c r="M471" s="34">
        <v>0</v>
      </c>
      <c r="N471" s="34">
        <v>0</v>
      </c>
      <c r="O471" s="8" t="s">
        <v>1464</v>
      </c>
      <c r="AE471" s="8" t="s">
        <v>567</v>
      </c>
    </row>
    <row r="472" spans="3:31" ht="12.95" customHeight="1" x14ac:dyDescent="0.2">
      <c r="D472" s="5" t="s">
        <v>1462</v>
      </c>
      <c r="G472" s="28" t="s">
        <v>939</v>
      </c>
      <c r="H472" s="12" t="str">
        <f t="shared" ref="H472:H480" si="84">IF(G472&lt;"2500","Municipality Name",VLOOKUP(G472,$AC$11:$AD$294,2))</f>
        <v>Municipality Name</v>
      </c>
      <c r="I472" s="16">
        <v>0</v>
      </c>
      <c r="J472" s="16">
        <v>0</v>
      </c>
      <c r="K472" s="34">
        <v>0</v>
      </c>
      <c r="L472" s="34">
        <v>0</v>
      </c>
      <c r="M472" s="34">
        <v>0</v>
      </c>
      <c r="N472" s="34">
        <v>0</v>
      </c>
      <c r="O472" s="8" t="s">
        <v>1465</v>
      </c>
      <c r="AE472" s="8" t="s">
        <v>568</v>
      </c>
    </row>
    <row r="473" spans="3:31" ht="12.95" customHeight="1" x14ac:dyDescent="0.2">
      <c r="D473" s="5" t="s">
        <v>1462</v>
      </c>
      <c r="G473" s="28" t="s">
        <v>941</v>
      </c>
      <c r="H473" s="12" t="str">
        <f t="shared" si="84"/>
        <v>Municipality Name</v>
      </c>
      <c r="I473" s="16">
        <v>0</v>
      </c>
      <c r="J473" s="16">
        <v>0</v>
      </c>
      <c r="K473" s="34">
        <v>0</v>
      </c>
      <c r="L473" s="34">
        <v>0</v>
      </c>
      <c r="M473" s="34">
        <v>0</v>
      </c>
      <c r="N473" s="34">
        <v>0</v>
      </c>
      <c r="O473" s="8" t="s">
        <v>1466</v>
      </c>
      <c r="AE473" s="8" t="s">
        <v>569</v>
      </c>
    </row>
    <row r="474" spans="3:31" ht="12.95" customHeight="1" x14ac:dyDescent="0.2">
      <c r="D474" s="5" t="s">
        <v>1462</v>
      </c>
      <c r="G474" s="28" t="s">
        <v>943</v>
      </c>
      <c r="H474" s="12" t="str">
        <f t="shared" si="84"/>
        <v>Municipality Name</v>
      </c>
      <c r="I474" s="16">
        <v>0</v>
      </c>
      <c r="J474" s="16">
        <v>0</v>
      </c>
      <c r="K474" s="34">
        <v>0</v>
      </c>
      <c r="L474" s="34">
        <v>0</v>
      </c>
      <c r="M474" s="34">
        <v>0</v>
      </c>
      <c r="N474" s="34">
        <v>0</v>
      </c>
      <c r="O474" s="8" t="s">
        <v>1467</v>
      </c>
      <c r="AE474" s="8" t="s">
        <v>570</v>
      </c>
    </row>
    <row r="475" spans="3:31" ht="12.95" customHeight="1" x14ac:dyDescent="0.2">
      <c r="D475" s="5" t="s">
        <v>1462</v>
      </c>
      <c r="G475" s="28" t="s">
        <v>945</v>
      </c>
      <c r="H475" s="12" t="str">
        <f t="shared" si="84"/>
        <v>Municipality Name</v>
      </c>
      <c r="I475" s="16">
        <v>0</v>
      </c>
      <c r="J475" s="16">
        <v>0</v>
      </c>
      <c r="K475" s="34">
        <v>0</v>
      </c>
      <c r="L475" s="34">
        <v>0</v>
      </c>
      <c r="M475" s="34">
        <v>0</v>
      </c>
      <c r="N475" s="34">
        <v>0</v>
      </c>
      <c r="O475" s="8" t="s">
        <v>1468</v>
      </c>
      <c r="AE475" s="8" t="s">
        <v>571</v>
      </c>
    </row>
    <row r="476" spans="3:31" ht="12.95" customHeight="1" x14ac:dyDescent="0.2">
      <c r="D476" s="5" t="s">
        <v>1462</v>
      </c>
      <c r="G476" s="28" t="s">
        <v>947</v>
      </c>
      <c r="H476" s="12" t="str">
        <f t="shared" si="84"/>
        <v>Municipality Name</v>
      </c>
      <c r="I476" s="16">
        <v>0</v>
      </c>
      <c r="J476" s="16">
        <v>0</v>
      </c>
      <c r="K476" s="34">
        <v>0</v>
      </c>
      <c r="L476" s="34">
        <v>0</v>
      </c>
      <c r="M476" s="34">
        <v>0</v>
      </c>
      <c r="N476" s="34">
        <v>0</v>
      </c>
      <c r="O476" s="8" t="s">
        <v>1469</v>
      </c>
      <c r="AE476" s="8" t="s">
        <v>572</v>
      </c>
    </row>
    <row r="477" spans="3:31" ht="12.95" customHeight="1" x14ac:dyDescent="0.2">
      <c r="D477" s="5" t="s">
        <v>1462</v>
      </c>
      <c r="G477" s="28" t="s">
        <v>949</v>
      </c>
      <c r="H477" s="12" t="str">
        <f t="shared" si="84"/>
        <v>Municipality Name</v>
      </c>
      <c r="I477" s="16">
        <v>0</v>
      </c>
      <c r="J477" s="16">
        <v>0</v>
      </c>
      <c r="K477" s="34">
        <v>0</v>
      </c>
      <c r="L477" s="34">
        <v>0</v>
      </c>
      <c r="M477" s="34">
        <v>0</v>
      </c>
      <c r="N477" s="34">
        <v>0</v>
      </c>
      <c r="O477" s="8" t="s">
        <v>1470</v>
      </c>
      <c r="AE477" s="8" t="s">
        <v>573</v>
      </c>
    </row>
    <row r="478" spans="3:31" ht="12.95" customHeight="1" x14ac:dyDescent="0.2">
      <c r="D478" s="5" t="s">
        <v>1462</v>
      </c>
      <c r="G478" s="28" t="s">
        <v>951</v>
      </c>
      <c r="H478" s="12" t="str">
        <f t="shared" si="84"/>
        <v>Municipality Name</v>
      </c>
      <c r="I478" s="16">
        <v>0</v>
      </c>
      <c r="J478" s="16">
        <v>0</v>
      </c>
      <c r="K478" s="34">
        <v>0</v>
      </c>
      <c r="L478" s="34">
        <v>0</v>
      </c>
      <c r="M478" s="34">
        <v>0</v>
      </c>
      <c r="N478" s="34">
        <v>0</v>
      </c>
      <c r="O478" s="8" t="s">
        <v>1471</v>
      </c>
      <c r="AE478" s="8" t="s">
        <v>574</v>
      </c>
    </row>
    <row r="479" spans="3:31" ht="12.95" customHeight="1" x14ac:dyDescent="0.2">
      <c r="D479" s="5" t="s">
        <v>1462</v>
      </c>
      <c r="G479" s="28" t="s">
        <v>953</v>
      </c>
      <c r="H479" s="12" t="str">
        <f t="shared" si="84"/>
        <v>Municipality Name</v>
      </c>
      <c r="I479" s="16">
        <v>0</v>
      </c>
      <c r="J479" s="16">
        <v>0</v>
      </c>
      <c r="K479" s="34">
        <v>0</v>
      </c>
      <c r="L479" s="34">
        <v>0</v>
      </c>
      <c r="M479" s="34">
        <v>0</v>
      </c>
      <c r="N479" s="34">
        <v>0</v>
      </c>
      <c r="O479" s="8" t="s">
        <v>1472</v>
      </c>
      <c r="AE479" s="8" t="s">
        <v>575</v>
      </c>
    </row>
    <row r="480" spans="3:31" ht="12.95" customHeight="1" x14ac:dyDescent="0.2">
      <c r="D480" s="5" t="s">
        <v>1462</v>
      </c>
      <c r="G480" s="28" t="s">
        <v>955</v>
      </c>
      <c r="H480" s="12" t="str">
        <f t="shared" si="84"/>
        <v>Municipality Name</v>
      </c>
      <c r="I480" s="16">
        <v>0</v>
      </c>
      <c r="J480" s="16">
        <v>0</v>
      </c>
      <c r="K480" s="34">
        <v>0</v>
      </c>
      <c r="L480" s="34">
        <v>0</v>
      </c>
      <c r="M480" s="34">
        <v>0</v>
      </c>
      <c r="N480" s="34">
        <v>0</v>
      </c>
      <c r="O480" s="8" t="s">
        <v>1473</v>
      </c>
      <c r="AE480" s="8" t="s">
        <v>576</v>
      </c>
    </row>
    <row r="481" spans="4:31" ht="12.95" customHeight="1" x14ac:dyDescent="0.2">
      <c r="D481" s="5" t="s">
        <v>1462</v>
      </c>
      <c r="G481" s="27" t="s">
        <v>957</v>
      </c>
      <c r="H481" s="5" t="s">
        <v>958</v>
      </c>
      <c r="I481" s="16">
        <v>0</v>
      </c>
      <c r="J481" s="16">
        <v>0</v>
      </c>
      <c r="K481" s="34">
        <v>0</v>
      </c>
      <c r="L481" s="34">
        <v>0</v>
      </c>
      <c r="M481" s="34">
        <v>0</v>
      </c>
      <c r="N481" s="34">
        <v>0</v>
      </c>
      <c r="O481" s="8" t="s">
        <v>1474</v>
      </c>
      <c r="AE481" s="8" t="s">
        <v>577</v>
      </c>
    </row>
    <row r="482" spans="4:31" ht="12.95" customHeight="1" x14ac:dyDescent="0.2">
      <c r="D482" s="5" t="s">
        <v>1462</v>
      </c>
      <c r="G482" s="29" t="s">
        <v>960</v>
      </c>
      <c r="H482" s="3" t="s">
        <v>961</v>
      </c>
      <c r="I482" s="25">
        <f t="shared" ref="I482:N482" si="85">SUM(I471:I481)</f>
        <v>0</v>
      </c>
      <c r="J482" s="25">
        <f t="shared" si="85"/>
        <v>0</v>
      </c>
      <c r="K482" s="19">
        <f t="shared" si="85"/>
        <v>0</v>
      </c>
      <c r="L482" s="19">
        <f t="shared" si="85"/>
        <v>0</v>
      </c>
      <c r="M482" s="19">
        <f t="shared" si="85"/>
        <v>0</v>
      </c>
      <c r="N482" s="19">
        <f t="shared" si="85"/>
        <v>0</v>
      </c>
      <c r="O482" s="9" t="s">
        <v>1475</v>
      </c>
      <c r="AE482" s="8" t="s">
        <v>578</v>
      </c>
    </row>
    <row r="483" spans="4:31" ht="12.95" customHeight="1" x14ac:dyDescent="0.2">
      <c r="D483" s="5" t="s">
        <v>1462</v>
      </c>
      <c r="F483" s="5" t="s">
        <v>963</v>
      </c>
      <c r="G483" s="27" t="s">
        <v>964</v>
      </c>
      <c r="H483" s="7" t="s">
        <v>965</v>
      </c>
      <c r="I483" s="16"/>
      <c r="J483" s="16"/>
      <c r="K483" s="18"/>
      <c r="L483" s="18"/>
      <c r="M483" s="18"/>
      <c r="N483" s="18"/>
      <c r="O483" s="8" t="s">
        <v>1476</v>
      </c>
      <c r="AE483" s="8" t="s">
        <v>579</v>
      </c>
    </row>
    <row r="484" spans="4:31" ht="12.95" customHeight="1" x14ac:dyDescent="0.2">
      <c r="D484" s="5" t="s">
        <v>1462</v>
      </c>
      <c r="G484" s="28" t="s">
        <v>967</v>
      </c>
      <c r="H484" s="12" t="str">
        <f t="shared" ref="H484:H493" si="86">IF(G484&lt;"2500","Municipality Name",VLOOKUP(G484,$AC$11:$AD$294,2))</f>
        <v>Municipality Name</v>
      </c>
      <c r="I484" s="16">
        <v>0</v>
      </c>
      <c r="J484" s="16">
        <v>0</v>
      </c>
      <c r="K484" s="34">
        <v>0</v>
      </c>
      <c r="L484" s="34">
        <v>0</v>
      </c>
      <c r="M484" s="34">
        <v>0</v>
      </c>
      <c r="N484" s="34">
        <v>0</v>
      </c>
      <c r="O484" s="8" t="s">
        <v>1477</v>
      </c>
      <c r="AE484" s="8" t="s">
        <v>580</v>
      </c>
    </row>
    <row r="485" spans="4:31" ht="12.95" customHeight="1" x14ac:dyDescent="0.2">
      <c r="D485" s="5" t="s">
        <v>1462</v>
      </c>
      <c r="G485" s="28" t="s">
        <v>969</v>
      </c>
      <c r="H485" s="12" t="str">
        <f t="shared" si="86"/>
        <v>Municipality Name</v>
      </c>
      <c r="I485" s="16">
        <v>0</v>
      </c>
      <c r="J485" s="16">
        <v>0</v>
      </c>
      <c r="K485" s="34">
        <v>0</v>
      </c>
      <c r="L485" s="34">
        <v>0</v>
      </c>
      <c r="M485" s="34">
        <v>0</v>
      </c>
      <c r="N485" s="34">
        <v>0</v>
      </c>
      <c r="O485" s="8" t="s">
        <v>1478</v>
      </c>
      <c r="AE485" s="8" t="s">
        <v>581</v>
      </c>
    </row>
    <row r="486" spans="4:31" ht="12.95" customHeight="1" x14ac:dyDescent="0.2">
      <c r="D486" s="5" t="s">
        <v>1462</v>
      </c>
      <c r="G486" s="28" t="s">
        <v>971</v>
      </c>
      <c r="H486" s="12" t="str">
        <f t="shared" si="86"/>
        <v>Municipality Name</v>
      </c>
      <c r="I486" s="16">
        <v>0</v>
      </c>
      <c r="J486" s="16">
        <v>0</v>
      </c>
      <c r="K486" s="34">
        <v>0</v>
      </c>
      <c r="L486" s="34">
        <v>0</v>
      </c>
      <c r="M486" s="34">
        <v>0</v>
      </c>
      <c r="N486" s="34">
        <v>0</v>
      </c>
      <c r="O486" s="8" t="s">
        <v>1479</v>
      </c>
      <c r="AE486" s="8" t="s">
        <v>582</v>
      </c>
    </row>
    <row r="487" spans="4:31" ht="12.95" customHeight="1" x14ac:dyDescent="0.2">
      <c r="D487" s="5" t="s">
        <v>1462</v>
      </c>
      <c r="G487" s="28" t="s">
        <v>973</v>
      </c>
      <c r="H487" s="12" t="str">
        <f t="shared" si="86"/>
        <v>Municipality Name</v>
      </c>
      <c r="I487" s="16">
        <v>0</v>
      </c>
      <c r="J487" s="16">
        <v>0</v>
      </c>
      <c r="K487" s="34">
        <v>0</v>
      </c>
      <c r="L487" s="34">
        <v>0</v>
      </c>
      <c r="M487" s="34">
        <v>0</v>
      </c>
      <c r="N487" s="34">
        <v>0</v>
      </c>
      <c r="O487" s="8" t="s">
        <v>1480</v>
      </c>
      <c r="AE487" s="8" t="s">
        <v>583</v>
      </c>
    </row>
    <row r="488" spans="4:31" ht="12.95" customHeight="1" x14ac:dyDescent="0.2">
      <c r="D488" s="5" t="s">
        <v>1462</v>
      </c>
      <c r="G488" s="28" t="s">
        <v>975</v>
      </c>
      <c r="H488" s="12" t="str">
        <f t="shared" si="86"/>
        <v>Municipality Name</v>
      </c>
      <c r="I488" s="16">
        <v>0</v>
      </c>
      <c r="J488" s="16">
        <v>0</v>
      </c>
      <c r="K488" s="34">
        <v>0</v>
      </c>
      <c r="L488" s="34">
        <v>0</v>
      </c>
      <c r="M488" s="34">
        <v>0</v>
      </c>
      <c r="N488" s="34">
        <v>0</v>
      </c>
      <c r="O488" s="8" t="s">
        <v>1481</v>
      </c>
      <c r="AE488" s="8" t="s">
        <v>584</v>
      </c>
    </row>
    <row r="489" spans="4:31" ht="12.95" customHeight="1" x14ac:dyDescent="0.2">
      <c r="D489" s="5" t="s">
        <v>1462</v>
      </c>
      <c r="G489" s="28" t="s">
        <v>977</v>
      </c>
      <c r="H489" s="12" t="str">
        <f t="shared" si="86"/>
        <v>Municipality Name</v>
      </c>
      <c r="I489" s="16">
        <v>0</v>
      </c>
      <c r="J489" s="16">
        <v>0</v>
      </c>
      <c r="K489" s="34">
        <v>0</v>
      </c>
      <c r="L489" s="34">
        <v>0</v>
      </c>
      <c r="M489" s="34">
        <v>0</v>
      </c>
      <c r="N489" s="34">
        <v>0</v>
      </c>
      <c r="O489" s="8" t="s">
        <v>1482</v>
      </c>
      <c r="AE489" s="8" t="s">
        <v>585</v>
      </c>
    </row>
    <row r="490" spans="4:31" ht="12.95" customHeight="1" x14ac:dyDescent="0.2">
      <c r="D490" s="5" t="s">
        <v>1462</v>
      </c>
      <c r="G490" s="28" t="s">
        <v>979</v>
      </c>
      <c r="H490" s="12" t="str">
        <f t="shared" si="86"/>
        <v>Municipality Name</v>
      </c>
      <c r="I490" s="16">
        <v>0</v>
      </c>
      <c r="J490" s="16">
        <v>0</v>
      </c>
      <c r="K490" s="34">
        <v>0</v>
      </c>
      <c r="L490" s="34">
        <v>0</v>
      </c>
      <c r="M490" s="34">
        <v>0</v>
      </c>
      <c r="N490" s="34">
        <v>0</v>
      </c>
      <c r="O490" s="8" t="s">
        <v>1483</v>
      </c>
      <c r="AE490" s="8" t="s">
        <v>586</v>
      </c>
    </row>
    <row r="491" spans="4:31" ht="12.95" customHeight="1" x14ac:dyDescent="0.2">
      <c r="D491" s="5" t="s">
        <v>1462</v>
      </c>
      <c r="G491" s="28" t="s">
        <v>981</v>
      </c>
      <c r="H491" s="12" t="str">
        <f t="shared" si="86"/>
        <v>Municipality Name</v>
      </c>
      <c r="I491" s="16">
        <v>0</v>
      </c>
      <c r="J491" s="16">
        <v>0</v>
      </c>
      <c r="K491" s="34">
        <v>0</v>
      </c>
      <c r="L491" s="34">
        <v>0</v>
      </c>
      <c r="M491" s="34">
        <v>0</v>
      </c>
      <c r="N491" s="34">
        <v>0</v>
      </c>
      <c r="O491" s="8" t="s">
        <v>1484</v>
      </c>
      <c r="AE491" s="8" t="s">
        <v>587</v>
      </c>
    </row>
    <row r="492" spans="4:31" ht="12.95" customHeight="1" x14ac:dyDescent="0.2">
      <c r="D492" s="5" t="s">
        <v>1462</v>
      </c>
      <c r="G492" s="28" t="s">
        <v>983</v>
      </c>
      <c r="H492" s="12" t="str">
        <f t="shared" si="86"/>
        <v>Municipality Name</v>
      </c>
      <c r="I492" s="16">
        <v>0</v>
      </c>
      <c r="J492" s="16">
        <v>0</v>
      </c>
      <c r="K492" s="34">
        <v>0</v>
      </c>
      <c r="L492" s="34">
        <v>0</v>
      </c>
      <c r="M492" s="34">
        <v>0</v>
      </c>
      <c r="N492" s="34">
        <v>0</v>
      </c>
      <c r="O492" s="8" t="s">
        <v>1485</v>
      </c>
      <c r="AE492" s="8" t="s">
        <v>588</v>
      </c>
    </row>
    <row r="493" spans="4:31" ht="12.95" customHeight="1" x14ac:dyDescent="0.2">
      <c r="D493" s="5" t="s">
        <v>1462</v>
      </c>
      <c r="G493" s="28" t="s">
        <v>985</v>
      </c>
      <c r="H493" s="12" t="str">
        <f t="shared" si="86"/>
        <v>Municipality Name</v>
      </c>
      <c r="I493" s="16">
        <v>0</v>
      </c>
      <c r="J493" s="16">
        <v>0</v>
      </c>
      <c r="K493" s="34">
        <v>0</v>
      </c>
      <c r="L493" s="34">
        <v>0</v>
      </c>
      <c r="M493" s="34">
        <v>0</v>
      </c>
      <c r="N493" s="34">
        <v>0</v>
      </c>
      <c r="O493" s="8" t="s">
        <v>1486</v>
      </c>
      <c r="AE493" s="8" t="s">
        <v>589</v>
      </c>
    </row>
    <row r="494" spans="4:31" ht="12.95" customHeight="1" x14ac:dyDescent="0.2">
      <c r="D494" s="5" t="s">
        <v>1462</v>
      </c>
      <c r="G494" s="27" t="s">
        <v>987</v>
      </c>
      <c r="H494" s="5" t="s">
        <v>988</v>
      </c>
      <c r="I494" s="16">
        <v>0</v>
      </c>
      <c r="J494" s="16">
        <v>0</v>
      </c>
      <c r="K494" s="34">
        <v>0</v>
      </c>
      <c r="L494" s="34">
        <v>0</v>
      </c>
      <c r="M494" s="34">
        <v>0</v>
      </c>
      <c r="N494" s="34">
        <v>0</v>
      </c>
      <c r="O494" s="8" t="s">
        <v>1487</v>
      </c>
      <c r="AE494" s="8" t="s">
        <v>590</v>
      </c>
    </row>
    <row r="495" spans="4:31" ht="12.95" customHeight="1" x14ac:dyDescent="0.2">
      <c r="D495" s="5" t="s">
        <v>1462</v>
      </c>
      <c r="G495" s="29" t="s">
        <v>990</v>
      </c>
      <c r="H495" s="3" t="s">
        <v>991</v>
      </c>
      <c r="I495" s="25">
        <f t="shared" ref="I495:N495" si="87">SUM(I484:I494)</f>
        <v>0</v>
      </c>
      <c r="J495" s="25">
        <f t="shared" si="87"/>
        <v>0</v>
      </c>
      <c r="K495" s="19">
        <f t="shared" si="87"/>
        <v>0</v>
      </c>
      <c r="L495" s="19">
        <f t="shared" si="87"/>
        <v>0</v>
      </c>
      <c r="M495" s="19">
        <f t="shared" si="87"/>
        <v>0</v>
      </c>
      <c r="N495" s="19">
        <f t="shared" si="87"/>
        <v>0</v>
      </c>
      <c r="O495" s="9" t="s">
        <v>1488</v>
      </c>
      <c r="AE495" s="8" t="s">
        <v>591</v>
      </c>
    </row>
    <row r="496" spans="4:31" ht="12.95" customHeight="1" x14ac:dyDescent="0.2">
      <c r="D496" s="5" t="s">
        <v>1462</v>
      </c>
      <c r="F496" s="3" t="s">
        <v>993</v>
      </c>
      <c r="G496" s="29" t="s">
        <v>994</v>
      </c>
      <c r="H496" s="3" t="s">
        <v>995</v>
      </c>
      <c r="I496" s="25">
        <f t="shared" ref="I496:N496" si="88">+I495+I482</f>
        <v>0</v>
      </c>
      <c r="J496" s="25">
        <f t="shared" si="88"/>
        <v>0</v>
      </c>
      <c r="K496" s="19">
        <f t="shared" si="88"/>
        <v>0</v>
      </c>
      <c r="L496" s="19">
        <f t="shared" si="88"/>
        <v>0</v>
      </c>
      <c r="M496" s="19">
        <f t="shared" si="88"/>
        <v>0</v>
      </c>
      <c r="N496" s="19">
        <f t="shared" si="88"/>
        <v>0</v>
      </c>
      <c r="O496" s="9" t="s">
        <v>1489</v>
      </c>
      <c r="AE496" s="8" t="s">
        <v>592</v>
      </c>
    </row>
    <row r="497" spans="3:31" ht="12.95" customHeight="1" x14ac:dyDescent="0.2">
      <c r="C497" s="5" t="s">
        <v>1490</v>
      </c>
      <c r="D497" s="5" t="s">
        <v>1491</v>
      </c>
      <c r="E497" s="15" t="s">
        <v>2836</v>
      </c>
      <c r="F497" s="5" t="s">
        <v>932</v>
      </c>
      <c r="G497" s="27" t="s">
        <v>933</v>
      </c>
      <c r="H497" s="7" t="s">
        <v>934</v>
      </c>
      <c r="I497" s="16"/>
      <c r="J497" s="16"/>
      <c r="K497" s="18"/>
      <c r="L497" s="18"/>
      <c r="M497" s="18"/>
      <c r="N497" s="18"/>
      <c r="O497" s="8" t="s">
        <v>1492</v>
      </c>
      <c r="AE497" s="8" t="s">
        <v>566</v>
      </c>
    </row>
    <row r="498" spans="3:31" ht="12.95" customHeight="1" x14ac:dyDescent="0.2">
      <c r="D498" s="5" t="s">
        <v>1491</v>
      </c>
      <c r="G498" s="28" t="s">
        <v>936</v>
      </c>
      <c r="H498" s="12" t="str">
        <f>IF(G498&lt;"2500","Municipality Name",VLOOKUP(G498,$AC$11:$AD$294,2))</f>
        <v>Municipality Name</v>
      </c>
      <c r="I498" s="16">
        <v>0</v>
      </c>
      <c r="J498" s="16">
        <v>0</v>
      </c>
      <c r="K498" s="34">
        <v>0</v>
      </c>
      <c r="L498" s="34">
        <v>0</v>
      </c>
      <c r="M498" s="34">
        <v>0</v>
      </c>
      <c r="N498" s="34">
        <v>0</v>
      </c>
      <c r="O498" s="8" t="s">
        <v>1493</v>
      </c>
      <c r="AE498" s="8" t="s">
        <v>567</v>
      </c>
    </row>
    <row r="499" spans="3:31" ht="12.95" customHeight="1" x14ac:dyDescent="0.2">
      <c r="D499" s="5" t="s">
        <v>1491</v>
      </c>
      <c r="G499" s="28" t="s">
        <v>939</v>
      </c>
      <c r="H499" s="12" t="str">
        <f t="shared" ref="H499:H507" si="89">IF(G499&lt;"2500","Municipality Name",VLOOKUP(G499,$AC$11:$AD$294,2))</f>
        <v>Municipality Name</v>
      </c>
      <c r="I499" s="16">
        <v>0</v>
      </c>
      <c r="J499" s="16">
        <v>0</v>
      </c>
      <c r="K499" s="34">
        <v>0</v>
      </c>
      <c r="L499" s="34">
        <v>0</v>
      </c>
      <c r="M499" s="34">
        <v>0</v>
      </c>
      <c r="N499" s="34">
        <v>0</v>
      </c>
      <c r="O499" s="8" t="s">
        <v>1494</v>
      </c>
      <c r="AE499" s="8" t="s">
        <v>568</v>
      </c>
    </row>
    <row r="500" spans="3:31" ht="12.95" customHeight="1" x14ac:dyDescent="0.2">
      <c r="D500" s="5" t="s">
        <v>1491</v>
      </c>
      <c r="G500" s="28" t="s">
        <v>941</v>
      </c>
      <c r="H500" s="12" t="str">
        <f t="shared" si="89"/>
        <v>Municipality Name</v>
      </c>
      <c r="I500" s="16">
        <v>0</v>
      </c>
      <c r="J500" s="16">
        <v>0</v>
      </c>
      <c r="K500" s="34">
        <v>0</v>
      </c>
      <c r="L500" s="34">
        <v>0</v>
      </c>
      <c r="M500" s="34">
        <v>0</v>
      </c>
      <c r="N500" s="34">
        <v>0</v>
      </c>
      <c r="O500" s="8" t="s">
        <v>1495</v>
      </c>
      <c r="AE500" s="8" t="s">
        <v>569</v>
      </c>
    </row>
    <row r="501" spans="3:31" ht="12.95" customHeight="1" x14ac:dyDescent="0.2">
      <c r="D501" s="5" t="s">
        <v>1491</v>
      </c>
      <c r="G501" s="28" t="s">
        <v>943</v>
      </c>
      <c r="H501" s="12" t="str">
        <f t="shared" si="89"/>
        <v>Municipality Name</v>
      </c>
      <c r="I501" s="16">
        <v>0</v>
      </c>
      <c r="J501" s="16">
        <v>0</v>
      </c>
      <c r="K501" s="34">
        <v>0</v>
      </c>
      <c r="L501" s="34">
        <v>0</v>
      </c>
      <c r="M501" s="34">
        <v>0</v>
      </c>
      <c r="N501" s="34">
        <v>0</v>
      </c>
      <c r="O501" s="8" t="s">
        <v>1496</v>
      </c>
      <c r="AE501" s="8" t="s">
        <v>570</v>
      </c>
    </row>
    <row r="502" spans="3:31" ht="12.95" customHeight="1" x14ac:dyDescent="0.2">
      <c r="D502" s="5" t="s">
        <v>1491</v>
      </c>
      <c r="G502" s="28" t="s">
        <v>945</v>
      </c>
      <c r="H502" s="12" t="str">
        <f t="shared" si="89"/>
        <v>Municipality Name</v>
      </c>
      <c r="I502" s="16">
        <v>0</v>
      </c>
      <c r="J502" s="16">
        <v>0</v>
      </c>
      <c r="K502" s="34">
        <v>0</v>
      </c>
      <c r="L502" s="34">
        <v>0</v>
      </c>
      <c r="M502" s="34">
        <v>0</v>
      </c>
      <c r="N502" s="34">
        <v>0</v>
      </c>
      <c r="O502" s="8" t="s">
        <v>1497</v>
      </c>
      <c r="AE502" s="8" t="s">
        <v>571</v>
      </c>
    </row>
    <row r="503" spans="3:31" ht="12.95" customHeight="1" x14ac:dyDescent="0.2">
      <c r="D503" s="5" t="s">
        <v>1491</v>
      </c>
      <c r="G503" s="28" t="s">
        <v>947</v>
      </c>
      <c r="H503" s="12" t="str">
        <f t="shared" si="89"/>
        <v>Municipality Name</v>
      </c>
      <c r="I503" s="16">
        <v>0</v>
      </c>
      <c r="J503" s="16">
        <v>0</v>
      </c>
      <c r="K503" s="34">
        <v>0</v>
      </c>
      <c r="L503" s="34">
        <v>0</v>
      </c>
      <c r="M503" s="34">
        <v>0</v>
      </c>
      <c r="N503" s="34">
        <v>0</v>
      </c>
      <c r="O503" s="8" t="s">
        <v>1498</v>
      </c>
      <c r="AE503" s="8" t="s">
        <v>572</v>
      </c>
    </row>
    <row r="504" spans="3:31" ht="12.95" customHeight="1" x14ac:dyDescent="0.2">
      <c r="D504" s="5" t="s">
        <v>1491</v>
      </c>
      <c r="G504" s="28" t="s">
        <v>949</v>
      </c>
      <c r="H504" s="12" t="str">
        <f t="shared" si="89"/>
        <v>Municipality Name</v>
      </c>
      <c r="I504" s="16">
        <v>0</v>
      </c>
      <c r="J504" s="16">
        <v>0</v>
      </c>
      <c r="K504" s="34">
        <v>0</v>
      </c>
      <c r="L504" s="34">
        <v>0</v>
      </c>
      <c r="M504" s="34">
        <v>0</v>
      </c>
      <c r="N504" s="34">
        <v>0</v>
      </c>
      <c r="O504" s="8" t="s">
        <v>1499</v>
      </c>
      <c r="AE504" s="8" t="s">
        <v>573</v>
      </c>
    </row>
    <row r="505" spans="3:31" ht="12.95" customHeight="1" x14ac:dyDescent="0.2">
      <c r="D505" s="5" t="s">
        <v>1491</v>
      </c>
      <c r="G505" s="28" t="s">
        <v>951</v>
      </c>
      <c r="H505" s="12" t="str">
        <f t="shared" si="89"/>
        <v>Municipality Name</v>
      </c>
      <c r="I505" s="16">
        <v>0</v>
      </c>
      <c r="J505" s="16">
        <v>0</v>
      </c>
      <c r="K505" s="34">
        <v>0</v>
      </c>
      <c r="L505" s="34">
        <v>0</v>
      </c>
      <c r="M505" s="34">
        <v>0</v>
      </c>
      <c r="N505" s="34">
        <v>0</v>
      </c>
      <c r="O505" s="8" t="s">
        <v>1500</v>
      </c>
      <c r="AE505" s="8" t="s">
        <v>574</v>
      </c>
    </row>
    <row r="506" spans="3:31" ht="12.95" customHeight="1" x14ac:dyDescent="0.2">
      <c r="D506" s="5" t="s">
        <v>1491</v>
      </c>
      <c r="G506" s="28" t="s">
        <v>953</v>
      </c>
      <c r="H506" s="12" t="str">
        <f t="shared" si="89"/>
        <v>Municipality Name</v>
      </c>
      <c r="I506" s="16">
        <v>0</v>
      </c>
      <c r="J506" s="16">
        <v>0</v>
      </c>
      <c r="K506" s="34">
        <v>0</v>
      </c>
      <c r="L506" s="34">
        <v>0</v>
      </c>
      <c r="M506" s="34">
        <v>0</v>
      </c>
      <c r="N506" s="34">
        <v>0</v>
      </c>
      <c r="O506" s="8" t="s">
        <v>1501</v>
      </c>
      <c r="AE506" s="8" t="s">
        <v>575</v>
      </c>
    </row>
    <row r="507" spans="3:31" ht="12.95" customHeight="1" x14ac:dyDescent="0.2">
      <c r="D507" s="5" t="s">
        <v>1491</v>
      </c>
      <c r="G507" s="28" t="s">
        <v>955</v>
      </c>
      <c r="H507" s="12" t="str">
        <f t="shared" si="89"/>
        <v>Municipality Name</v>
      </c>
      <c r="I507" s="16">
        <v>0</v>
      </c>
      <c r="J507" s="16">
        <v>0</v>
      </c>
      <c r="K507" s="34">
        <v>0</v>
      </c>
      <c r="L507" s="34">
        <v>0</v>
      </c>
      <c r="M507" s="34">
        <v>0</v>
      </c>
      <c r="N507" s="34">
        <v>0</v>
      </c>
      <c r="O507" s="8" t="s">
        <v>1502</v>
      </c>
      <c r="AE507" s="8" t="s">
        <v>576</v>
      </c>
    </row>
    <row r="508" spans="3:31" ht="12.95" customHeight="1" x14ac:dyDescent="0.2">
      <c r="D508" s="5" t="s">
        <v>1491</v>
      </c>
      <c r="G508" s="27" t="s">
        <v>957</v>
      </c>
      <c r="H508" s="5" t="s">
        <v>958</v>
      </c>
      <c r="I508" s="16">
        <v>0</v>
      </c>
      <c r="J508" s="16">
        <v>0</v>
      </c>
      <c r="K508" s="34">
        <v>0</v>
      </c>
      <c r="L508" s="34">
        <v>0</v>
      </c>
      <c r="M508" s="34">
        <v>0</v>
      </c>
      <c r="N508" s="34">
        <v>0</v>
      </c>
      <c r="O508" s="8" t="s">
        <v>1503</v>
      </c>
      <c r="AE508" s="8" t="s">
        <v>577</v>
      </c>
    </row>
    <row r="509" spans="3:31" ht="12.95" customHeight="1" x14ac:dyDescent="0.2">
      <c r="D509" s="5" t="s">
        <v>1491</v>
      </c>
      <c r="G509" s="29" t="s">
        <v>960</v>
      </c>
      <c r="H509" s="3" t="s">
        <v>961</v>
      </c>
      <c r="I509" s="25">
        <f t="shared" ref="I509:N509" si="90">SUM(I498:I508)</f>
        <v>0</v>
      </c>
      <c r="J509" s="25">
        <f t="shared" si="90"/>
        <v>0</v>
      </c>
      <c r="K509" s="19">
        <f t="shared" si="90"/>
        <v>0</v>
      </c>
      <c r="L509" s="19">
        <f t="shared" si="90"/>
        <v>0</v>
      </c>
      <c r="M509" s="19">
        <f t="shared" si="90"/>
        <v>0</v>
      </c>
      <c r="N509" s="19">
        <f t="shared" si="90"/>
        <v>0</v>
      </c>
      <c r="O509" s="9" t="s">
        <v>1504</v>
      </c>
      <c r="AE509" s="8" t="s">
        <v>578</v>
      </c>
    </row>
    <row r="510" spans="3:31" ht="12.95" customHeight="1" x14ac:dyDescent="0.2">
      <c r="D510" s="5" t="s">
        <v>1491</v>
      </c>
      <c r="F510" s="5" t="s">
        <v>963</v>
      </c>
      <c r="G510" s="27" t="s">
        <v>964</v>
      </c>
      <c r="H510" s="7" t="s">
        <v>965</v>
      </c>
      <c r="I510" s="16"/>
      <c r="J510" s="16"/>
      <c r="K510" s="18"/>
      <c r="L510" s="18"/>
      <c r="M510" s="18"/>
      <c r="N510" s="18"/>
      <c r="O510" s="8" t="s">
        <v>1505</v>
      </c>
      <c r="AE510" s="8" t="s">
        <v>579</v>
      </c>
    </row>
    <row r="511" spans="3:31" ht="12.95" customHeight="1" x14ac:dyDescent="0.2">
      <c r="D511" s="5" t="s">
        <v>1491</v>
      </c>
      <c r="G511" s="28" t="s">
        <v>967</v>
      </c>
      <c r="H511" s="12" t="str">
        <f t="shared" ref="H511:H520" si="91">IF(G511&lt;"2500","Municipality Name",VLOOKUP(G511,$AC$11:$AD$294,2))</f>
        <v>Municipality Name</v>
      </c>
      <c r="I511" s="16">
        <v>0</v>
      </c>
      <c r="J511" s="16">
        <v>0</v>
      </c>
      <c r="K511" s="34">
        <v>0</v>
      </c>
      <c r="L511" s="34">
        <v>0</v>
      </c>
      <c r="M511" s="34">
        <v>0</v>
      </c>
      <c r="N511" s="34">
        <v>0</v>
      </c>
      <c r="O511" s="8" t="s">
        <v>1506</v>
      </c>
      <c r="AE511" s="8" t="s">
        <v>580</v>
      </c>
    </row>
    <row r="512" spans="3:31" ht="12.95" customHeight="1" x14ac:dyDescent="0.2">
      <c r="D512" s="5" t="s">
        <v>1491</v>
      </c>
      <c r="G512" s="28" t="s">
        <v>969</v>
      </c>
      <c r="H512" s="12" t="str">
        <f t="shared" si="91"/>
        <v>Municipality Name</v>
      </c>
      <c r="I512" s="16">
        <v>0</v>
      </c>
      <c r="J512" s="16">
        <v>0</v>
      </c>
      <c r="K512" s="34">
        <v>0</v>
      </c>
      <c r="L512" s="34">
        <v>0</v>
      </c>
      <c r="M512" s="34">
        <v>0</v>
      </c>
      <c r="N512" s="34">
        <v>0</v>
      </c>
      <c r="O512" s="8" t="s">
        <v>1507</v>
      </c>
      <c r="AE512" s="8" t="s">
        <v>581</v>
      </c>
    </row>
    <row r="513" spans="3:31" ht="12.95" customHeight="1" x14ac:dyDescent="0.2">
      <c r="D513" s="5" t="s">
        <v>1491</v>
      </c>
      <c r="G513" s="28" t="s">
        <v>971</v>
      </c>
      <c r="H513" s="12" t="str">
        <f t="shared" si="91"/>
        <v>Municipality Name</v>
      </c>
      <c r="I513" s="16">
        <v>0</v>
      </c>
      <c r="J513" s="16">
        <v>0</v>
      </c>
      <c r="K513" s="34">
        <v>0</v>
      </c>
      <c r="L513" s="34">
        <v>0</v>
      </c>
      <c r="M513" s="34">
        <v>0</v>
      </c>
      <c r="N513" s="34">
        <v>0</v>
      </c>
      <c r="O513" s="8" t="s">
        <v>1508</v>
      </c>
      <c r="AE513" s="8" t="s">
        <v>582</v>
      </c>
    </row>
    <row r="514" spans="3:31" ht="12.95" customHeight="1" x14ac:dyDescent="0.2">
      <c r="D514" s="5" t="s">
        <v>1491</v>
      </c>
      <c r="G514" s="28" t="s">
        <v>973</v>
      </c>
      <c r="H514" s="12" t="str">
        <f t="shared" si="91"/>
        <v>Municipality Name</v>
      </c>
      <c r="I514" s="16">
        <v>0</v>
      </c>
      <c r="J514" s="16">
        <v>0</v>
      </c>
      <c r="K514" s="34">
        <v>0</v>
      </c>
      <c r="L514" s="34">
        <v>0</v>
      </c>
      <c r="M514" s="34">
        <v>0</v>
      </c>
      <c r="N514" s="34">
        <v>0</v>
      </c>
      <c r="O514" s="8" t="s">
        <v>1509</v>
      </c>
      <c r="AE514" s="8" t="s">
        <v>583</v>
      </c>
    </row>
    <row r="515" spans="3:31" ht="12.95" customHeight="1" x14ac:dyDescent="0.2">
      <c r="D515" s="5" t="s">
        <v>1491</v>
      </c>
      <c r="G515" s="28" t="s">
        <v>975</v>
      </c>
      <c r="H515" s="12" t="str">
        <f t="shared" si="91"/>
        <v>Municipality Name</v>
      </c>
      <c r="I515" s="16">
        <v>0</v>
      </c>
      <c r="J515" s="16">
        <v>0</v>
      </c>
      <c r="K515" s="34">
        <v>0</v>
      </c>
      <c r="L515" s="34">
        <v>0</v>
      </c>
      <c r="M515" s="34">
        <v>0</v>
      </c>
      <c r="N515" s="34">
        <v>0</v>
      </c>
      <c r="O515" s="8" t="s">
        <v>1510</v>
      </c>
      <c r="AE515" s="8" t="s">
        <v>584</v>
      </c>
    </row>
    <row r="516" spans="3:31" ht="12.95" customHeight="1" x14ac:dyDescent="0.2">
      <c r="D516" s="5" t="s">
        <v>1491</v>
      </c>
      <c r="G516" s="28" t="s">
        <v>977</v>
      </c>
      <c r="H516" s="12" t="str">
        <f t="shared" si="91"/>
        <v>Municipality Name</v>
      </c>
      <c r="I516" s="16">
        <v>0</v>
      </c>
      <c r="J516" s="16">
        <v>0</v>
      </c>
      <c r="K516" s="34">
        <v>0</v>
      </c>
      <c r="L516" s="34">
        <v>0</v>
      </c>
      <c r="M516" s="34">
        <v>0</v>
      </c>
      <c r="N516" s="34">
        <v>0</v>
      </c>
      <c r="O516" s="8" t="s">
        <v>1511</v>
      </c>
      <c r="AE516" s="8" t="s">
        <v>585</v>
      </c>
    </row>
    <row r="517" spans="3:31" ht="12.95" customHeight="1" x14ac:dyDescent="0.2">
      <c r="D517" s="5" t="s">
        <v>1491</v>
      </c>
      <c r="G517" s="28" t="s">
        <v>979</v>
      </c>
      <c r="H517" s="12" t="str">
        <f t="shared" si="91"/>
        <v>Municipality Name</v>
      </c>
      <c r="I517" s="16">
        <v>0</v>
      </c>
      <c r="J517" s="16">
        <v>0</v>
      </c>
      <c r="K517" s="34">
        <v>0</v>
      </c>
      <c r="L517" s="34">
        <v>0</v>
      </c>
      <c r="M517" s="34">
        <v>0</v>
      </c>
      <c r="N517" s="34">
        <v>0</v>
      </c>
      <c r="O517" s="8" t="s">
        <v>1512</v>
      </c>
      <c r="AE517" s="8" t="s">
        <v>586</v>
      </c>
    </row>
    <row r="518" spans="3:31" ht="12.95" customHeight="1" x14ac:dyDescent="0.2">
      <c r="D518" s="5" t="s">
        <v>1491</v>
      </c>
      <c r="G518" s="28" t="s">
        <v>981</v>
      </c>
      <c r="H518" s="12" t="str">
        <f t="shared" si="91"/>
        <v>Municipality Name</v>
      </c>
      <c r="I518" s="16">
        <v>0</v>
      </c>
      <c r="J518" s="16">
        <v>0</v>
      </c>
      <c r="K518" s="34">
        <v>0</v>
      </c>
      <c r="L518" s="34">
        <v>0</v>
      </c>
      <c r="M518" s="34">
        <v>0</v>
      </c>
      <c r="N518" s="34">
        <v>0</v>
      </c>
      <c r="O518" s="8" t="s">
        <v>1513</v>
      </c>
      <c r="AE518" s="8" t="s">
        <v>587</v>
      </c>
    </row>
    <row r="519" spans="3:31" ht="12.95" customHeight="1" x14ac:dyDescent="0.2">
      <c r="D519" s="5" t="s">
        <v>1491</v>
      </c>
      <c r="G519" s="28" t="s">
        <v>983</v>
      </c>
      <c r="H519" s="12" t="str">
        <f t="shared" si="91"/>
        <v>Municipality Name</v>
      </c>
      <c r="I519" s="16">
        <v>0</v>
      </c>
      <c r="J519" s="16">
        <v>0</v>
      </c>
      <c r="K519" s="34">
        <v>0</v>
      </c>
      <c r="L519" s="34">
        <v>0</v>
      </c>
      <c r="M519" s="34">
        <v>0</v>
      </c>
      <c r="N519" s="34">
        <v>0</v>
      </c>
      <c r="O519" s="8" t="s">
        <v>1514</v>
      </c>
      <c r="AE519" s="8" t="s">
        <v>588</v>
      </c>
    </row>
    <row r="520" spans="3:31" ht="12.95" customHeight="1" x14ac:dyDescent="0.2">
      <c r="D520" s="5" t="s">
        <v>1491</v>
      </c>
      <c r="G520" s="28" t="s">
        <v>985</v>
      </c>
      <c r="H520" s="12" t="str">
        <f t="shared" si="91"/>
        <v>Municipality Name</v>
      </c>
      <c r="I520" s="16">
        <v>0</v>
      </c>
      <c r="J520" s="16">
        <v>0</v>
      </c>
      <c r="K520" s="34">
        <v>0</v>
      </c>
      <c r="L520" s="34">
        <v>0</v>
      </c>
      <c r="M520" s="34">
        <v>0</v>
      </c>
      <c r="N520" s="34">
        <v>0</v>
      </c>
      <c r="O520" s="8" t="s">
        <v>1515</v>
      </c>
      <c r="AE520" s="8" t="s">
        <v>589</v>
      </c>
    </row>
    <row r="521" spans="3:31" ht="12.95" customHeight="1" x14ac:dyDescent="0.2">
      <c r="D521" s="5" t="s">
        <v>1491</v>
      </c>
      <c r="G521" s="27" t="s">
        <v>987</v>
      </c>
      <c r="H521" s="5" t="s">
        <v>988</v>
      </c>
      <c r="I521" s="16">
        <v>0</v>
      </c>
      <c r="J521" s="16">
        <v>0</v>
      </c>
      <c r="K521" s="34">
        <v>0</v>
      </c>
      <c r="L521" s="34">
        <v>0</v>
      </c>
      <c r="M521" s="34">
        <v>0</v>
      </c>
      <c r="N521" s="34">
        <v>0</v>
      </c>
      <c r="O521" s="8" t="s">
        <v>1516</v>
      </c>
      <c r="AE521" s="8" t="s">
        <v>590</v>
      </c>
    </row>
    <row r="522" spans="3:31" ht="12.95" customHeight="1" x14ac:dyDescent="0.2">
      <c r="D522" s="5" t="s">
        <v>1491</v>
      </c>
      <c r="G522" s="29" t="s">
        <v>990</v>
      </c>
      <c r="H522" s="3" t="s">
        <v>991</v>
      </c>
      <c r="I522" s="25">
        <f t="shared" ref="I522:N522" si="92">SUM(I511:I521)</f>
        <v>0</v>
      </c>
      <c r="J522" s="25">
        <f t="shared" si="92"/>
        <v>0</v>
      </c>
      <c r="K522" s="19">
        <f t="shared" si="92"/>
        <v>0</v>
      </c>
      <c r="L522" s="19">
        <f t="shared" si="92"/>
        <v>0</v>
      </c>
      <c r="M522" s="19">
        <f t="shared" si="92"/>
        <v>0</v>
      </c>
      <c r="N522" s="19">
        <f t="shared" si="92"/>
        <v>0</v>
      </c>
      <c r="O522" s="9" t="s">
        <v>1517</v>
      </c>
      <c r="AE522" s="8" t="s">
        <v>591</v>
      </c>
    </row>
    <row r="523" spans="3:31" ht="12.95" customHeight="1" x14ac:dyDescent="0.2">
      <c r="D523" s="5" t="s">
        <v>1491</v>
      </c>
      <c r="F523" s="3" t="s">
        <v>993</v>
      </c>
      <c r="G523" s="29" t="s">
        <v>994</v>
      </c>
      <c r="H523" s="3" t="s">
        <v>995</v>
      </c>
      <c r="I523" s="25">
        <f t="shared" ref="I523:N523" si="93">+I522+I509</f>
        <v>0</v>
      </c>
      <c r="J523" s="25">
        <f t="shared" si="93"/>
        <v>0</v>
      </c>
      <c r="K523" s="19">
        <f t="shared" si="93"/>
        <v>0</v>
      </c>
      <c r="L523" s="19">
        <f t="shared" si="93"/>
        <v>0</v>
      </c>
      <c r="M523" s="19">
        <f t="shared" si="93"/>
        <v>0</v>
      </c>
      <c r="N523" s="19">
        <f t="shared" si="93"/>
        <v>0</v>
      </c>
      <c r="O523" s="9" t="s">
        <v>1518</v>
      </c>
      <c r="AE523" s="8" t="s">
        <v>592</v>
      </c>
    </row>
    <row r="524" spans="3:31" ht="12.95" customHeight="1" x14ac:dyDescent="0.2">
      <c r="C524" s="5" t="s">
        <v>1519</v>
      </c>
      <c r="D524" s="5" t="s">
        <v>1520</v>
      </c>
      <c r="E524" s="15" t="s">
        <v>2836</v>
      </c>
      <c r="F524" s="5" t="s">
        <v>932</v>
      </c>
      <c r="G524" s="27" t="s">
        <v>933</v>
      </c>
      <c r="H524" s="7" t="s">
        <v>934</v>
      </c>
      <c r="I524" s="16"/>
      <c r="J524" s="16"/>
      <c r="K524" s="18"/>
      <c r="L524" s="18"/>
      <c r="M524" s="18"/>
      <c r="N524" s="18"/>
      <c r="O524" s="8" t="s">
        <v>1521</v>
      </c>
      <c r="AE524" s="8" t="s">
        <v>566</v>
      </c>
    </row>
    <row r="525" spans="3:31" ht="12.95" customHeight="1" x14ac:dyDescent="0.2">
      <c r="D525" s="5" t="s">
        <v>1520</v>
      </c>
      <c r="G525" s="28" t="s">
        <v>936</v>
      </c>
      <c r="H525" s="12" t="str">
        <f>IF(G525&lt;"2500","Municipality Name",VLOOKUP(G525,$AC$11:$AD$294,2))</f>
        <v>Municipality Name</v>
      </c>
      <c r="I525" s="16">
        <v>0</v>
      </c>
      <c r="J525" s="16">
        <v>0</v>
      </c>
      <c r="K525" s="34">
        <v>0</v>
      </c>
      <c r="L525" s="34">
        <v>0</v>
      </c>
      <c r="M525" s="34">
        <v>0</v>
      </c>
      <c r="N525" s="34">
        <v>0</v>
      </c>
      <c r="O525" s="8" t="s">
        <v>1522</v>
      </c>
      <c r="AE525" s="8" t="s">
        <v>567</v>
      </c>
    </row>
    <row r="526" spans="3:31" ht="12.95" customHeight="1" x14ac:dyDescent="0.2">
      <c r="D526" s="5" t="s">
        <v>1520</v>
      </c>
      <c r="G526" s="28" t="s">
        <v>939</v>
      </c>
      <c r="H526" s="12" t="str">
        <f t="shared" ref="H526:H534" si="94">IF(G526&lt;"2500","Municipality Name",VLOOKUP(G526,$AC$11:$AD$294,2))</f>
        <v>Municipality Name</v>
      </c>
      <c r="I526" s="16">
        <v>0</v>
      </c>
      <c r="J526" s="16">
        <v>0</v>
      </c>
      <c r="K526" s="34">
        <v>0</v>
      </c>
      <c r="L526" s="34">
        <v>0</v>
      </c>
      <c r="M526" s="34">
        <v>0</v>
      </c>
      <c r="N526" s="34">
        <v>0</v>
      </c>
      <c r="O526" s="8" t="s">
        <v>1523</v>
      </c>
      <c r="AE526" s="8" t="s">
        <v>568</v>
      </c>
    </row>
    <row r="527" spans="3:31" ht="12.95" customHeight="1" x14ac:dyDescent="0.2">
      <c r="D527" s="5" t="s">
        <v>1520</v>
      </c>
      <c r="G527" s="28" t="s">
        <v>941</v>
      </c>
      <c r="H527" s="12" t="str">
        <f t="shared" si="94"/>
        <v>Municipality Name</v>
      </c>
      <c r="I527" s="16">
        <v>0</v>
      </c>
      <c r="J527" s="16">
        <v>0</v>
      </c>
      <c r="K527" s="34">
        <v>0</v>
      </c>
      <c r="L527" s="34">
        <v>0</v>
      </c>
      <c r="M527" s="34">
        <v>0</v>
      </c>
      <c r="N527" s="34">
        <v>0</v>
      </c>
      <c r="O527" s="8" t="s">
        <v>1524</v>
      </c>
      <c r="AE527" s="8" t="s">
        <v>569</v>
      </c>
    </row>
    <row r="528" spans="3:31" ht="12.95" customHeight="1" x14ac:dyDescent="0.2">
      <c r="D528" s="5" t="s">
        <v>1520</v>
      </c>
      <c r="G528" s="28" t="s">
        <v>943</v>
      </c>
      <c r="H528" s="12" t="str">
        <f t="shared" si="94"/>
        <v>Municipality Name</v>
      </c>
      <c r="I528" s="16">
        <v>0</v>
      </c>
      <c r="J528" s="16">
        <v>0</v>
      </c>
      <c r="K528" s="34">
        <v>0</v>
      </c>
      <c r="L528" s="34">
        <v>0</v>
      </c>
      <c r="M528" s="34">
        <v>0</v>
      </c>
      <c r="N528" s="34">
        <v>0</v>
      </c>
      <c r="O528" s="8" t="s">
        <v>1525</v>
      </c>
      <c r="AE528" s="8" t="s">
        <v>570</v>
      </c>
    </row>
    <row r="529" spans="4:31" ht="12.95" customHeight="1" x14ac:dyDescent="0.2">
      <c r="D529" s="5" t="s">
        <v>1520</v>
      </c>
      <c r="G529" s="28" t="s">
        <v>945</v>
      </c>
      <c r="H529" s="12" t="str">
        <f t="shared" si="94"/>
        <v>Municipality Name</v>
      </c>
      <c r="I529" s="16">
        <v>0</v>
      </c>
      <c r="J529" s="16">
        <v>0</v>
      </c>
      <c r="K529" s="34">
        <v>0</v>
      </c>
      <c r="L529" s="34">
        <v>0</v>
      </c>
      <c r="M529" s="34">
        <v>0</v>
      </c>
      <c r="N529" s="34">
        <v>0</v>
      </c>
      <c r="O529" s="8" t="s">
        <v>1526</v>
      </c>
      <c r="AE529" s="8" t="s">
        <v>571</v>
      </c>
    </row>
    <row r="530" spans="4:31" ht="12.95" customHeight="1" x14ac:dyDescent="0.2">
      <c r="D530" s="5" t="s">
        <v>1520</v>
      </c>
      <c r="G530" s="28" t="s">
        <v>947</v>
      </c>
      <c r="H530" s="12" t="str">
        <f t="shared" si="94"/>
        <v>Municipality Name</v>
      </c>
      <c r="I530" s="16">
        <v>0</v>
      </c>
      <c r="J530" s="16">
        <v>0</v>
      </c>
      <c r="K530" s="34">
        <v>0</v>
      </c>
      <c r="L530" s="34">
        <v>0</v>
      </c>
      <c r="M530" s="34">
        <v>0</v>
      </c>
      <c r="N530" s="34">
        <v>0</v>
      </c>
      <c r="O530" s="8" t="s">
        <v>1527</v>
      </c>
      <c r="AE530" s="8" t="s">
        <v>572</v>
      </c>
    </row>
    <row r="531" spans="4:31" ht="12.95" customHeight="1" x14ac:dyDescent="0.2">
      <c r="D531" s="5" t="s">
        <v>1520</v>
      </c>
      <c r="G531" s="28" t="s">
        <v>949</v>
      </c>
      <c r="H531" s="12" t="str">
        <f t="shared" si="94"/>
        <v>Municipality Name</v>
      </c>
      <c r="I531" s="16">
        <v>0</v>
      </c>
      <c r="J531" s="16">
        <v>0</v>
      </c>
      <c r="K531" s="34">
        <v>0</v>
      </c>
      <c r="L531" s="34">
        <v>0</v>
      </c>
      <c r="M531" s="34">
        <v>0</v>
      </c>
      <c r="N531" s="34">
        <v>0</v>
      </c>
      <c r="O531" s="8" t="s">
        <v>1528</v>
      </c>
      <c r="AE531" s="8" t="s">
        <v>573</v>
      </c>
    </row>
    <row r="532" spans="4:31" ht="12.95" customHeight="1" x14ac:dyDescent="0.2">
      <c r="D532" s="5" t="s">
        <v>1520</v>
      </c>
      <c r="G532" s="28" t="s">
        <v>951</v>
      </c>
      <c r="H532" s="12" t="str">
        <f t="shared" si="94"/>
        <v>Municipality Name</v>
      </c>
      <c r="I532" s="16">
        <v>0</v>
      </c>
      <c r="J532" s="16">
        <v>0</v>
      </c>
      <c r="K532" s="34">
        <v>0</v>
      </c>
      <c r="L532" s="34">
        <v>0</v>
      </c>
      <c r="M532" s="34">
        <v>0</v>
      </c>
      <c r="N532" s="34">
        <v>0</v>
      </c>
      <c r="O532" s="8" t="s">
        <v>1529</v>
      </c>
      <c r="AE532" s="8" t="s">
        <v>574</v>
      </c>
    </row>
    <row r="533" spans="4:31" ht="12.95" customHeight="1" x14ac:dyDescent="0.2">
      <c r="D533" s="5" t="s">
        <v>1520</v>
      </c>
      <c r="G533" s="28" t="s">
        <v>953</v>
      </c>
      <c r="H533" s="12" t="str">
        <f t="shared" si="94"/>
        <v>Municipality Name</v>
      </c>
      <c r="I533" s="16">
        <v>0</v>
      </c>
      <c r="J533" s="16">
        <v>0</v>
      </c>
      <c r="K533" s="34">
        <v>0</v>
      </c>
      <c r="L533" s="34">
        <v>0</v>
      </c>
      <c r="M533" s="34">
        <v>0</v>
      </c>
      <c r="N533" s="34">
        <v>0</v>
      </c>
      <c r="O533" s="8" t="s">
        <v>1530</v>
      </c>
      <c r="AE533" s="8" t="s">
        <v>575</v>
      </c>
    </row>
    <row r="534" spans="4:31" ht="12.95" customHeight="1" x14ac:dyDescent="0.2">
      <c r="D534" s="5" t="s">
        <v>1520</v>
      </c>
      <c r="G534" s="28" t="s">
        <v>955</v>
      </c>
      <c r="H534" s="12" t="str">
        <f t="shared" si="94"/>
        <v>Municipality Name</v>
      </c>
      <c r="I534" s="16">
        <v>0</v>
      </c>
      <c r="J534" s="16">
        <v>0</v>
      </c>
      <c r="K534" s="34">
        <v>0</v>
      </c>
      <c r="L534" s="34">
        <v>0</v>
      </c>
      <c r="M534" s="34">
        <v>0</v>
      </c>
      <c r="N534" s="34">
        <v>0</v>
      </c>
      <c r="O534" s="8" t="s">
        <v>1531</v>
      </c>
      <c r="AE534" s="8" t="s">
        <v>576</v>
      </c>
    </row>
    <row r="535" spans="4:31" ht="12.95" customHeight="1" x14ac:dyDescent="0.2">
      <c r="D535" s="5" t="s">
        <v>1520</v>
      </c>
      <c r="G535" s="27" t="s">
        <v>957</v>
      </c>
      <c r="H535" s="5" t="s">
        <v>958</v>
      </c>
      <c r="I535" s="16">
        <v>0</v>
      </c>
      <c r="J535" s="16">
        <v>0</v>
      </c>
      <c r="K535" s="34">
        <v>0</v>
      </c>
      <c r="L535" s="34">
        <v>0</v>
      </c>
      <c r="M535" s="34">
        <v>0</v>
      </c>
      <c r="N535" s="34">
        <v>0</v>
      </c>
      <c r="O535" s="8" t="s">
        <v>1532</v>
      </c>
      <c r="AE535" s="8" t="s">
        <v>577</v>
      </c>
    </row>
    <row r="536" spans="4:31" ht="12.95" customHeight="1" x14ac:dyDescent="0.2">
      <c r="D536" s="5" t="s">
        <v>1520</v>
      </c>
      <c r="G536" s="29" t="s">
        <v>960</v>
      </c>
      <c r="H536" s="3" t="s">
        <v>961</v>
      </c>
      <c r="I536" s="25">
        <f t="shared" ref="I536:N536" si="95">SUM(I525:I535)</f>
        <v>0</v>
      </c>
      <c r="J536" s="25">
        <f t="shared" si="95"/>
        <v>0</v>
      </c>
      <c r="K536" s="19">
        <f t="shared" si="95"/>
        <v>0</v>
      </c>
      <c r="L536" s="19">
        <f t="shared" si="95"/>
        <v>0</v>
      </c>
      <c r="M536" s="19">
        <f t="shared" si="95"/>
        <v>0</v>
      </c>
      <c r="N536" s="19">
        <f t="shared" si="95"/>
        <v>0</v>
      </c>
      <c r="O536" s="9" t="s">
        <v>1533</v>
      </c>
      <c r="AE536" s="8" t="s">
        <v>578</v>
      </c>
    </row>
    <row r="537" spans="4:31" ht="12.95" customHeight="1" x14ac:dyDescent="0.2">
      <c r="D537" s="5" t="s">
        <v>1520</v>
      </c>
      <c r="F537" s="5" t="s">
        <v>963</v>
      </c>
      <c r="G537" s="27" t="s">
        <v>964</v>
      </c>
      <c r="H537" s="7" t="s">
        <v>965</v>
      </c>
      <c r="I537" s="16"/>
      <c r="J537" s="16"/>
      <c r="K537" s="18"/>
      <c r="L537" s="18"/>
      <c r="M537" s="18"/>
      <c r="N537" s="18"/>
      <c r="O537" s="8" t="s">
        <v>1534</v>
      </c>
      <c r="AE537" s="8" t="s">
        <v>579</v>
      </c>
    </row>
    <row r="538" spans="4:31" ht="12.95" customHeight="1" x14ac:dyDescent="0.2">
      <c r="D538" s="5" t="s">
        <v>1520</v>
      </c>
      <c r="G538" s="28" t="s">
        <v>967</v>
      </c>
      <c r="H538" s="12" t="str">
        <f t="shared" ref="H538:H547" si="96">IF(G538&lt;"2500","Municipality Name",VLOOKUP(G538,$AC$11:$AD$294,2))</f>
        <v>Municipality Name</v>
      </c>
      <c r="I538" s="16">
        <v>0</v>
      </c>
      <c r="J538" s="16">
        <v>0</v>
      </c>
      <c r="K538" s="34">
        <v>0</v>
      </c>
      <c r="L538" s="34">
        <v>0</v>
      </c>
      <c r="M538" s="34">
        <v>0</v>
      </c>
      <c r="N538" s="34">
        <v>0</v>
      </c>
      <c r="O538" s="8" t="s">
        <v>1535</v>
      </c>
      <c r="AE538" s="8" t="s">
        <v>580</v>
      </c>
    </row>
    <row r="539" spans="4:31" ht="12.95" customHeight="1" x14ac:dyDescent="0.2">
      <c r="D539" s="5" t="s">
        <v>1520</v>
      </c>
      <c r="G539" s="28" t="s">
        <v>969</v>
      </c>
      <c r="H539" s="12" t="str">
        <f t="shared" si="96"/>
        <v>Municipality Name</v>
      </c>
      <c r="I539" s="16">
        <v>0</v>
      </c>
      <c r="J539" s="16">
        <v>0</v>
      </c>
      <c r="K539" s="34">
        <v>0</v>
      </c>
      <c r="L539" s="34">
        <v>0</v>
      </c>
      <c r="M539" s="34">
        <v>0</v>
      </c>
      <c r="N539" s="34">
        <v>0</v>
      </c>
      <c r="O539" s="8" t="s">
        <v>1536</v>
      </c>
      <c r="AE539" s="8" t="s">
        <v>581</v>
      </c>
    </row>
    <row r="540" spans="4:31" ht="12.95" customHeight="1" x14ac:dyDescent="0.2">
      <c r="D540" s="5" t="s">
        <v>1520</v>
      </c>
      <c r="G540" s="28" t="s">
        <v>971</v>
      </c>
      <c r="H540" s="12" t="str">
        <f t="shared" si="96"/>
        <v>Municipality Name</v>
      </c>
      <c r="I540" s="16">
        <v>0</v>
      </c>
      <c r="J540" s="16">
        <v>0</v>
      </c>
      <c r="K540" s="34">
        <v>0</v>
      </c>
      <c r="L540" s="34">
        <v>0</v>
      </c>
      <c r="M540" s="34">
        <v>0</v>
      </c>
      <c r="N540" s="34">
        <v>0</v>
      </c>
      <c r="O540" s="8" t="s">
        <v>1537</v>
      </c>
      <c r="AE540" s="8" t="s">
        <v>582</v>
      </c>
    </row>
    <row r="541" spans="4:31" ht="12.95" customHeight="1" x14ac:dyDescent="0.2">
      <c r="D541" s="5" t="s">
        <v>1520</v>
      </c>
      <c r="G541" s="28" t="s">
        <v>973</v>
      </c>
      <c r="H541" s="12" t="str">
        <f t="shared" si="96"/>
        <v>Municipality Name</v>
      </c>
      <c r="I541" s="16">
        <v>0</v>
      </c>
      <c r="J541" s="16">
        <v>0</v>
      </c>
      <c r="K541" s="34">
        <v>0</v>
      </c>
      <c r="L541" s="34">
        <v>0</v>
      </c>
      <c r="M541" s="34">
        <v>0</v>
      </c>
      <c r="N541" s="34">
        <v>0</v>
      </c>
      <c r="O541" s="8" t="s">
        <v>1538</v>
      </c>
      <c r="AE541" s="8" t="s">
        <v>583</v>
      </c>
    </row>
    <row r="542" spans="4:31" ht="12.95" customHeight="1" x14ac:dyDescent="0.2">
      <c r="D542" s="5" t="s">
        <v>1520</v>
      </c>
      <c r="G542" s="28" t="s">
        <v>975</v>
      </c>
      <c r="H542" s="12" t="str">
        <f t="shared" si="96"/>
        <v>Municipality Name</v>
      </c>
      <c r="I542" s="16">
        <v>0</v>
      </c>
      <c r="J542" s="16">
        <v>0</v>
      </c>
      <c r="K542" s="34">
        <v>0</v>
      </c>
      <c r="L542" s="34">
        <v>0</v>
      </c>
      <c r="M542" s="34">
        <v>0</v>
      </c>
      <c r="N542" s="34">
        <v>0</v>
      </c>
      <c r="O542" s="8" t="s">
        <v>1539</v>
      </c>
      <c r="AE542" s="8" t="s">
        <v>584</v>
      </c>
    </row>
    <row r="543" spans="4:31" ht="12.95" customHeight="1" x14ac:dyDescent="0.2">
      <c r="D543" s="5" t="s">
        <v>1520</v>
      </c>
      <c r="G543" s="28" t="s">
        <v>977</v>
      </c>
      <c r="H543" s="12" t="str">
        <f t="shared" si="96"/>
        <v>Municipality Name</v>
      </c>
      <c r="I543" s="16">
        <v>0</v>
      </c>
      <c r="J543" s="16">
        <v>0</v>
      </c>
      <c r="K543" s="34">
        <v>0</v>
      </c>
      <c r="L543" s="34">
        <v>0</v>
      </c>
      <c r="M543" s="34">
        <v>0</v>
      </c>
      <c r="N543" s="34">
        <v>0</v>
      </c>
      <c r="O543" s="8" t="s">
        <v>1540</v>
      </c>
      <c r="AE543" s="8" t="s">
        <v>585</v>
      </c>
    </row>
    <row r="544" spans="4:31" ht="12.95" customHeight="1" x14ac:dyDescent="0.2">
      <c r="D544" s="5" t="s">
        <v>1520</v>
      </c>
      <c r="G544" s="28" t="s">
        <v>979</v>
      </c>
      <c r="H544" s="12" t="str">
        <f t="shared" si="96"/>
        <v>Municipality Name</v>
      </c>
      <c r="I544" s="16">
        <v>0</v>
      </c>
      <c r="J544" s="16">
        <v>0</v>
      </c>
      <c r="K544" s="34">
        <v>0</v>
      </c>
      <c r="L544" s="34">
        <v>0</v>
      </c>
      <c r="M544" s="34">
        <v>0</v>
      </c>
      <c r="N544" s="34">
        <v>0</v>
      </c>
      <c r="O544" s="8" t="s">
        <v>1541</v>
      </c>
      <c r="AE544" s="8" t="s">
        <v>586</v>
      </c>
    </row>
    <row r="545" spans="3:31" ht="12.95" customHeight="1" x14ac:dyDescent="0.2">
      <c r="D545" s="5" t="s">
        <v>1520</v>
      </c>
      <c r="G545" s="28" t="s">
        <v>981</v>
      </c>
      <c r="H545" s="12" t="str">
        <f t="shared" si="96"/>
        <v>Municipality Name</v>
      </c>
      <c r="I545" s="16">
        <v>0</v>
      </c>
      <c r="J545" s="16">
        <v>0</v>
      </c>
      <c r="K545" s="34">
        <v>0</v>
      </c>
      <c r="L545" s="34">
        <v>0</v>
      </c>
      <c r="M545" s="34">
        <v>0</v>
      </c>
      <c r="N545" s="34">
        <v>0</v>
      </c>
      <c r="O545" s="8" t="s">
        <v>1542</v>
      </c>
      <c r="AE545" s="8" t="s">
        <v>587</v>
      </c>
    </row>
    <row r="546" spans="3:31" ht="12.95" customHeight="1" x14ac:dyDescent="0.2">
      <c r="D546" s="5" t="s">
        <v>1520</v>
      </c>
      <c r="G546" s="28" t="s">
        <v>983</v>
      </c>
      <c r="H546" s="12" t="str">
        <f t="shared" si="96"/>
        <v>Municipality Name</v>
      </c>
      <c r="I546" s="16">
        <v>0</v>
      </c>
      <c r="J546" s="16">
        <v>0</v>
      </c>
      <c r="K546" s="34">
        <v>0</v>
      </c>
      <c r="L546" s="34">
        <v>0</v>
      </c>
      <c r="M546" s="34">
        <v>0</v>
      </c>
      <c r="N546" s="34">
        <v>0</v>
      </c>
      <c r="O546" s="8" t="s">
        <v>1543</v>
      </c>
      <c r="AE546" s="8" t="s">
        <v>588</v>
      </c>
    </row>
    <row r="547" spans="3:31" ht="12.95" customHeight="1" x14ac:dyDescent="0.2">
      <c r="D547" s="5" t="s">
        <v>1520</v>
      </c>
      <c r="G547" s="28" t="s">
        <v>985</v>
      </c>
      <c r="H547" s="12" t="str">
        <f t="shared" si="96"/>
        <v>Municipality Name</v>
      </c>
      <c r="I547" s="16">
        <v>0</v>
      </c>
      <c r="J547" s="16">
        <v>0</v>
      </c>
      <c r="K547" s="34">
        <v>0</v>
      </c>
      <c r="L547" s="34">
        <v>0</v>
      </c>
      <c r="M547" s="34">
        <v>0</v>
      </c>
      <c r="N547" s="34">
        <v>0</v>
      </c>
      <c r="O547" s="8" t="s">
        <v>1544</v>
      </c>
      <c r="AE547" s="8" t="s">
        <v>589</v>
      </c>
    </row>
    <row r="548" spans="3:31" ht="12.95" customHeight="1" x14ac:dyDescent="0.2">
      <c r="D548" s="5" t="s">
        <v>1520</v>
      </c>
      <c r="G548" s="27" t="s">
        <v>987</v>
      </c>
      <c r="H548" s="5" t="s">
        <v>988</v>
      </c>
      <c r="I548" s="16">
        <v>0</v>
      </c>
      <c r="J548" s="16">
        <v>0</v>
      </c>
      <c r="K548" s="34">
        <v>0</v>
      </c>
      <c r="L548" s="34">
        <v>0</v>
      </c>
      <c r="M548" s="34">
        <v>0</v>
      </c>
      <c r="N548" s="34">
        <v>0</v>
      </c>
      <c r="O548" s="8" t="s">
        <v>1545</v>
      </c>
      <c r="AE548" s="8" t="s">
        <v>590</v>
      </c>
    </row>
    <row r="549" spans="3:31" ht="12.95" customHeight="1" x14ac:dyDescent="0.2">
      <c r="D549" s="5" t="s">
        <v>1520</v>
      </c>
      <c r="G549" s="29" t="s">
        <v>990</v>
      </c>
      <c r="H549" s="3" t="s">
        <v>991</v>
      </c>
      <c r="I549" s="25">
        <f t="shared" ref="I549:N549" si="97">SUM(I538:I548)</f>
        <v>0</v>
      </c>
      <c r="J549" s="25">
        <f t="shared" si="97"/>
        <v>0</v>
      </c>
      <c r="K549" s="19">
        <f t="shared" si="97"/>
        <v>0</v>
      </c>
      <c r="L549" s="19">
        <f t="shared" si="97"/>
        <v>0</v>
      </c>
      <c r="M549" s="19">
        <f t="shared" si="97"/>
        <v>0</v>
      </c>
      <c r="N549" s="19">
        <f t="shared" si="97"/>
        <v>0</v>
      </c>
      <c r="O549" s="9" t="s">
        <v>1546</v>
      </c>
      <c r="AE549" s="8" t="s">
        <v>591</v>
      </c>
    </row>
    <row r="550" spans="3:31" ht="12.95" customHeight="1" x14ac:dyDescent="0.2">
      <c r="D550" s="5" t="s">
        <v>1520</v>
      </c>
      <c r="F550" s="3" t="s">
        <v>993</v>
      </c>
      <c r="G550" s="29" t="s">
        <v>994</v>
      </c>
      <c r="H550" s="3" t="s">
        <v>995</v>
      </c>
      <c r="I550" s="25">
        <f t="shared" ref="I550:N550" si="98">+I549+I536</f>
        <v>0</v>
      </c>
      <c r="J550" s="25">
        <f t="shared" si="98"/>
        <v>0</v>
      </c>
      <c r="K550" s="19">
        <f t="shared" si="98"/>
        <v>0</v>
      </c>
      <c r="L550" s="19">
        <f t="shared" si="98"/>
        <v>0</v>
      </c>
      <c r="M550" s="19">
        <f t="shared" si="98"/>
        <v>0</v>
      </c>
      <c r="N550" s="19">
        <f t="shared" si="98"/>
        <v>0</v>
      </c>
      <c r="O550" s="9" t="s">
        <v>1547</v>
      </c>
      <c r="AE550" s="8" t="s">
        <v>592</v>
      </c>
    </row>
    <row r="551" spans="3:31" ht="12.95" customHeight="1" x14ac:dyDescent="0.2">
      <c r="C551" s="5" t="s">
        <v>1548</v>
      </c>
      <c r="D551" s="5" t="s">
        <v>1549</v>
      </c>
      <c r="E551" s="15" t="s">
        <v>2836</v>
      </c>
      <c r="F551" s="5" t="s">
        <v>932</v>
      </c>
      <c r="G551" s="27" t="s">
        <v>933</v>
      </c>
      <c r="H551" s="7" t="s">
        <v>934</v>
      </c>
      <c r="I551" s="16"/>
      <c r="J551" s="16"/>
      <c r="K551" s="18"/>
      <c r="L551" s="18"/>
      <c r="M551" s="18"/>
      <c r="N551" s="18"/>
      <c r="O551" s="8" t="s">
        <v>1550</v>
      </c>
      <c r="AE551" s="8" t="s">
        <v>566</v>
      </c>
    </row>
    <row r="552" spans="3:31" ht="12.95" customHeight="1" x14ac:dyDescent="0.2">
      <c r="D552" s="5" t="s">
        <v>1549</v>
      </c>
      <c r="G552" s="28" t="s">
        <v>936</v>
      </c>
      <c r="H552" s="12" t="str">
        <f>IF(G552&lt;"2500","Municipality Name",VLOOKUP(G552,$AC$11:$AD$294,2))</f>
        <v>Municipality Name</v>
      </c>
      <c r="I552" s="16">
        <v>0</v>
      </c>
      <c r="J552" s="16">
        <v>0</v>
      </c>
      <c r="K552" s="34">
        <v>0</v>
      </c>
      <c r="L552" s="34">
        <v>0</v>
      </c>
      <c r="M552" s="34">
        <v>0</v>
      </c>
      <c r="N552" s="34">
        <v>0</v>
      </c>
      <c r="O552" s="8" t="s">
        <v>1551</v>
      </c>
      <c r="AE552" s="8" t="s">
        <v>567</v>
      </c>
    </row>
    <row r="553" spans="3:31" ht="12.95" customHeight="1" x14ac:dyDescent="0.2">
      <c r="D553" s="5" t="s">
        <v>1549</v>
      </c>
      <c r="G553" s="28" t="s">
        <v>939</v>
      </c>
      <c r="H553" s="12" t="str">
        <f t="shared" ref="H553:H561" si="99">IF(G553&lt;"2500","Municipality Name",VLOOKUP(G553,$AC$11:$AD$294,2))</f>
        <v>Municipality Name</v>
      </c>
      <c r="I553" s="16">
        <v>0</v>
      </c>
      <c r="J553" s="16">
        <v>0</v>
      </c>
      <c r="K553" s="34">
        <v>0</v>
      </c>
      <c r="L553" s="34">
        <v>0</v>
      </c>
      <c r="M553" s="34">
        <v>0</v>
      </c>
      <c r="N553" s="34">
        <v>0</v>
      </c>
      <c r="O553" s="8" t="s">
        <v>1552</v>
      </c>
      <c r="AE553" s="8" t="s">
        <v>568</v>
      </c>
    </row>
    <row r="554" spans="3:31" ht="12.95" customHeight="1" x14ac:dyDescent="0.2">
      <c r="D554" s="5" t="s">
        <v>1549</v>
      </c>
      <c r="G554" s="28" t="s">
        <v>941</v>
      </c>
      <c r="H554" s="12" t="str">
        <f t="shared" si="99"/>
        <v>Municipality Name</v>
      </c>
      <c r="I554" s="16">
        <v>0</v>
      </c>
      <c r="J554" s="16">
        <v>0</v>
      </c>
      <c r="K554" s="34">
        <v>0</v>
      </c>
      <c r="L554" s="34">
        <v>0</v>
      </c>
      <c r="M554" s="34">
        <v>0</v>
      </c>
      <c r="N554" s="34">
        <v>0</v>
      </c>
      <c r="O554" s="8" t="s">
        <v>1553</v>
      </c>
      <c r="AE554" s="8" t="s">
        <v>569</v>
      </c>
    </row>
    <row r="555" spans="3:31" ht="12.95" customHeight="1" x14ac:dyDescent="0.2">
      <c r="D555" s="5" t="s">
        <v>1549</v>
      </c>
      <c r="G555" s="28" t="s">
        <v>943</v>
      </c>
      <c r="H555" s="12" t="str">
        <f t="shared" si="99"/>
        <v>Municipality Name</v>
      </c>
      <c r="I555" s="16">
        <v>0</v>
      </c>
      <c r="J555" s="16">
        <v>0</v>
      </c>
      <c r="K555" s="34">
        <v>0</v>
      </c>
      <c r="L555" s="34">
        <v>0</v>
      </c>
      <c r="M555" s="34">
        <v>0</v>
      </c>
      <c r="N555" s="34">
        <v>0</v>
      </c>
      <c r="O555" s="8" t="s">
        <v>1554</v>
      </c>
      <c r="AE555" s="8" t="s">
        <v>570</v>
      </c>
    </row>
    <row r="556" spans="3:31" ht="12.95" customHeight="1" x14ac:dyDescent="0.2">
      <c r="D556" s="5" t="s">
        <v>1549</v>
      </c>
      <c r="G556" s="28" t="s">
        <v>945</v>
      </c>
      <c r="H556" s="12" t="str">
        <f t="shared" si="99"/>
        <v>Municipality Name</v>
      </c>
      <c r="I556" s="16">
        <v>0</v>
      </c>
      <c r="J556" s="16">
        <v>0</v>
      </c>
      <c r="K556" s="34">
        <v>0</v>
      </c>
      <c r="L556" s="34">
        <v>0</v>
      </c>
      <c r="M556" s="34">
        <v>0</v>
      </c>
      <c r="N556" s="34">
        <v>0</v>
      </c>
      <c r="O556" s="8" t="s">
        <v>1555</v>
      </c>
      <c r="AE556" s="8" t="s">
        <v>571</v>
      </c>
    </row>
    <row r="557" spans="3:31" ht="12.95" customHeight="1" x14ac:dyDescent="0.2">
      <c r="D557" s="5" t="s">
        <v>1549</v>
      </c>
      <c r="G557" s="28" t="s">
        <v>947</v>
      </c>
      <c r="H557" s="12" t="str">
        <f t="shared" si="99"/>
        <v>Municipality Name</v>
      </c>
      <c r="I557" s="16">
        <v>0</v>
      </c>
      <c r="J557" s="16">
        <v>0</v>
      </c>
      <c r="K557" s="34">
        <v>0</v>
      </c>
      <c r="L557" s="34">
        <v>0</v>
      </c>
      <c r="M557" s="34">
        <v>0</v>
      </c>
      <c r="N557" s="34">
        <v>0</v>
      </c>
      <c r="O557" s="8" t="s">
        <v>1556</v>
      </c>
      <c r="AE557" s="8" t="s">
        <v>572</v>
      </c>
    </row>
    <row r="558" spans="3:31" ht="12.95" customHeight="1" x14ac:dyDescent="0.2">
      <c r="D558" s="5" t="s">
        <v>1549</v>
      </c>
      <c r="G558" s="28" t="s">
        <v>949</v>
      </c>
      <c r="H558" s="12" t="str">
        <f t="shared" si="99"/>
        <v>Municipality Name</v>
      </c>
      <c r="I558" s="16">
        <v>0</v>
      </c>
      <c r="J558" s="16">
        <v>0</v>
      </c>
      <c r="K558" s="34">
        <v>0</v>
      </c>
      <c r="L558" s="34">
        <v>0</v>
      </c>
      <c r="M558" s="34">
        <v>0</v>
      </c>
      <c r="N558" s="34">
        <v>0</v>
      </c>
      <c r="O558" s="8" t="s">
        <v>1557</v>
      </c>
      <c r="AE558" s="8" t="s">
        <v>573</v>
      </c>
    </row>
    <row r="559" spans="3:31" ht="12.95" customHeight="1" x14ac:dyDescent="0.2">
      <c r="D559" s="5" t="s">
        <v>1549</v>
      </c>
      <c r="G559" s="28" t="s">
        <v>951</v>
      </c>
      <c r="H559" s="12" t="str">
        <f t="shared" si="99"/>
        <v>Municipality Name</v>
      </c>
      <c r="I559" s="16">
        <v>0</v>
      </c>
      <c r="J559" s="16">
        <v>0</v>
      </c>
      <c r="K559" s="34">
        <v>0</v>
      </c>
      <c r="L559" s="34">
        <v>0</v>
      </c>
      <c r="M559" s="34">
        <v>0</v>
      </c>
      <c r="N559" s="34">
        <v>0</v>
      </c>
      <c r="O559" s="8" t="s">
        <v>1558</v>
      </c>
      <c r="AE559" s="8" t="s">
        <v>574</v>
      </c>
    </row>
    <row r="560" spans="3:31" ht="12.95" customHeight="1" x14ac:dyDescent="0.2">
      <c r="D560" s="5" t="s">
        <v>1549</v>
      </c>
      <c r="G560" s="28" t="s">
        <v>953</v>
      </c>
      <c r="H560" s="12" t="str">
        <f t="shared" si="99"/>
        <v>Municipality Name</v>
      </c>
      <c r="I560" s="16">
        <v>0</v>
      </c>
      <c r="J560" s="16">
        <v>0</v>
      </c>
      <c r="K560" s="34">
        <v>0</v>
      </c>
      <c r="L560" s="34">
        <v>0</v>
      </c>
      <c r="M560" s="34">
        <v>0</v>
      </c>
      <c r="N560" s="34">
        <v>0</v>
      </c>
      <c r="O560" s="8" t="s">
        <v>1559</v>
      </c>
      <c r="AE560" s="8" t="s">
        <v>575</v>
      </c>
    </row>
    <row r="561" spans="4:31" ht="12.95" customHeight="1" x14ac:dyDescent="0.2">
      <c r="D561" s="5" t="s">
        <v>1549</v>
      </c>
      <c r="G561" s="28" t="s">
        <v>955</v>
      </c>
      <c r="H561" s="12" t="str">
        <f t="shared" si="99"/>
        <v>Municipality Name</v>
      </c>
      <c r="I561" s="16">
        <v>0</v>
      </c>
      <c r="J561" s="16">
        <v>0</v>
      </c>
      <c r="K561" s="34">
        <v>0</v>
      </c>
      <c r="L561" s="34">
        <v>0</v>
      </c>
      <c r="M561" s="34">
        <v>0</v>
      </c>
      <c r="N561" s="34">
        <v>0</v>
      </c>
      <c r="O561" s="8" t="s">
        <v>1560</v>
      </c>
      <c r="AE561" s="8" t="s">
        <v>576</v>
      </c>
    </row>
    <row r="562" spans="4:31" ht="12.95" customHeight="1" x14ac:dyDescent="0.2">
      <c r="D562" s="5" t="s">
        <v>1549</v>
      </c>
      <c r="G562" s="27" t="s">
        <v>957</v>
      </c>
      <c r="H562" s="5" t="s">
        <v>958</v>
      </c>
      <c r="I562" s="16">
        <v>0</v>
      </c>
      <c r="J562" s="16">
        <v>0</v>
      </c>
      <c r="K562" s="34">
        <v>0</v>
      </c>
      <c r="L562" s="34">
        <v>0</v>
      </c>
      <c r="M562" s="34">
        <v>0</v>
      </c>
      <c r="N562" s="34">
        <v>0</v>
      </c>
      <c r="O562" s="8" t="s">
        <v>1561</v>
      </c>
      <c r="AE562" s="8" t="s">
        <v>577</v>
      </c>
    </row>
    <row r="563" spans="4:31" ht="12.95" customHeight="1" x14ac:dyDescent="0.2">
      <c r="D563" s="5" t="s">
        <v>1549</v>
      </c>
      <c r="G563" s="29" t="s">
        <v>960</v>
      </c>
      <c r="H563" s="3" t="s">
        <v>961</v>
      </c>
      <c r="I563" s="25">
        <f t="shared" ref="I563:N563" si="100">SUM(I552:I562)</f>
        <v>0</v>
      </c>
      <c r="J563" s="25">
        <f t="shared" si="100"/>
        <v>0</v>
      </c>
      <c r="K563" s="19">
        <f t="shared" si="100"/>
        <v>0</v>
      </c>
      <c r="L563" s="19">
        <f t="shared" si="100"/>
        <v>0</v>
      </c>
      <c r="M563" s="19">
        <f t="shared" si="100"/>
        <v>0</v>
      </c>
      <c r="N563" s="19">
        <f t="shared" si="100"/>
        <v>0</v>
      </c>
      <c r="O563" s="9" t="s">
        <v>1562</v>
      </c>
      <c r="AE563" s="8" t="s">
        <v>578</v>
      </c>
    </row>
    <row r="564" spans="4:31" ht="12.95" customHeight="1" x14ac:dyDescent="0.2">
      <c r="D564" s="5" t="s">
        <v>1549</v>
      </c>
      <c r="F564" s="5" t="s">
        <v>963</v>
      </c>
      <c r="G564" s="27" t="s">
        <v>964</v>
      </c>
      <c r="H564" s="7" t="s">
        <v>965</v>
      </c>
      <c r="I564" s="16"/>
      <c r="J564" s="16"/>
      <c r="K564" s="18"/>
      <c r="L564" s="18"/>
      <c r="M564" s="18"/>
      <c r="N564" s="18"/>
      <c r="O564" s="8" t="s">
        <v>1563</v>
      </c>
      <c r="AE564" s="8" t="s">
        <v>579</v>
      </c>
    </row>
    <row r="565" spans="4:31" ht="12.95" customHeight="1" x14ac:dyDescent="0.2">
      <c r="D565" s="5" t="s">
        <v>1549</v>
      </c>
      <c r="G565" s="28" t="s">
        <v>967</v>
      </c>
      <c r="H565" s="12" t="str">
        <f t="shared" ref="H565:H574" si="101">IF(G565&lt;"2500","Municipality Name",VLOOKUP(G565,$AC$11:$AD$294,2))</f>
        <v>Municipality Name</v>
      </c>
      <c r="I565" s="16">
        <v>0</v>
      </c>
      <c r="J565" s="16">
        <v>0</v>
      </c>
      <c r="K565" s="34">
        <v>0</v>
      </c>
      <c r="L565" s="34">
        <v>0</v>
      </c>
      <c r="M565" s="34">
        <v>0</v>
      </c>
      <c r="N565" s="34">
        <v>0</v>
      </c>
      <c r="O565" s="8" t="s">
        <v>1564</v>
      </c>
      <c r="AE565" s="8" t="s">
        <v>580</v>
      </c>
    </row>
    <row r="566" spans="4:31" ht="12.95" customHeight="1" x14ac:dyDescent="0.2">
      <c r="D566" s="5" t="s">
        <v>1549</v>
      </c>
      <c r="G566" s="28" t="s">
        <v>969</v>
      </c>
      <c r="H566" s="12" t="str">
        <f t="shared" si="101"/>
        <v>Municipality Name</v>
      </c>
      <c r="I566" s="16">
        <v>0</v>
      </c>
      <c r="J566" s="16">
        <v>0</v>
      </c>
      <c r="K566" s="34">
        <v>0</v>
      </c>
      <c r="L566" s="34">
        <v>0</v>
      </c>
      <c r="M566" s="34">
        <v>0</v>
      </c>
      <c r="N566" s="34">
        <v>0</v>
      </c>
      <c r="O566" s="8" t="s">
        <v>1565</v>
      </c>
      <c r="AE566" s="8" t="s">
        <v>581</v>
      </c>
    </row>
    <row r="567" spans="4:31" ht="12.95" customHeight="1" x14ac:dyDescent="0.2">
      <c r="D567" s="5" t="s">
        <v>1549</v>
      </c>
      <c r="G567" s="28" t="s">
        <v>971</v>
      </c>
      <c r="H567" s="12" t="str">
        <f t="shared" si="101"/>
        <v>Municipality Name</v>
      </c>
      <c r="I567" s="16">
        <v>0</v>
      </c>
      <c r="J567" s="16">
        <v>0</v>
      </c>
      <c r="K567" s="34">
        <v>0</v>
      </c>
      <c r="L567" s="34">
        <v>0</v>
      </c>
      <c r="M567" s="34">
        <v>0</v>
      </c>
      <c r="N567" s="34">
        <v>0</v>
      </c>
      <c r="O567" s="8" t="s">
        <v>1566</v>
      </c>
      <c r="AE567" s="8" t="s">
        <v>582</v>
      </c>
    </row>
    <row r="568" spans="4:31" ht="12.95" customHeight="1" x14ac:dyDescent="0.2">
      <c r="D568" s="5" t="s">
        <v>1549</v>
      </c>
      <c r="G568" s="28" t="s">
        <v>973</v>
      </c>
      <c r="H568" s="12" t="str">
        <f t="shared" si="101"/>
        <v>Municipality Name</v>
      </c>
      <c r="I568" s="16">
        <v>0</v>
      </c>
      <c r="J568" s="16">
        <v>0</v>
      </c>
      <c r="K568" s="34">
        <v>0</v>
      </c>
      <c r="L568" s="34">
        <v>0</v>
      </c>
      <c r="M568" s="34">
        <v>0</v>
      </c>
      <c r="N568" s="34">
        <v>0</v>
      </c>
      <c r="O568" s="8" t="s">
        <v>1567</v>
      </c>
      <c r="AE568" s="8" t="s">
        <v>583</v>
      </c>
    </row>
    <row r="569" spans="4:31" ht="12.95" customHeight="1" x14ac:dyDescent="0.2">
      <c r="D569" s="5" t="s">
        <v>1549</v>
      </c>
      <c r="G569" s="28" t="s">
        <v>975</v>
      </c>
      <c r="H569" s="12" t="str">
        <f t="shared" si="101"/>
        <v>Municipality Name</v>
      </c>
      <c r="I569" s="16">
        <v>0</v>
      </c>
      <c r="J569" s="16">
        <v>0</v>
      </c>
      <c r="K569" s="34">
        <v>0</v>
      </c>
      <c r="L569" s="34">
        <v>0</v>
      </c>
      <c r="M569" s="34">
        <v>0</v>
      </c>
      <c r="N569" s="34">
        <v>0</v>
      </c>
      <c r="O569" s="8" t="s">
        <v>1568</v>
      </c>
      <c r="AE569" s="8" t="s">
        <v>584</v>
      </c>
    </row>
    <row r="570" spans="4:31" ht="12.95" customHeight="1" x14ac:dyDescent="0.2">
      <c r="D570" s="5" t="s">
        <v>1549</v>
      </c>
      <c r="G570" s="28" t="s">
        <v>977</v>
      </c>
      <c r="H570" s="12" t="str">
        <f t="shared" si="101"/>
        <v>Municipality Name</v>
      </c>
      <c r="I570" s="16">
        <v>0</v>
      </c>
      <c r="J570" s="16">
        <v>0</v>
      </c>
      <c r="K570" s="34">
        <v>0</v>
      </c>
      <c r="L570" s="34">
        <v>0</v>
      </c>
      <c r="M570" s="34">
        <v>0</v>
      </c>
      <c r="N570" s="34">
        <v>0</v>
      </c>
      <c r="O570" s="8" t="s">
        <v>1569</v>
      </c>
      <c r="AE570" s="8" t="s">
        <v>585</v>
      </c>
    </row>
    <row r="571" spans="4:31" ht="12.95" customHeight="1" x14ac:dyDescent="0.2">
      <c r="D571" s="5" t="s">
        <v>1549</v>
      </c>
      <c r="G571" s="28" t="s">
        <v>979</v>
      </c>
      <c r="H571" s="12" t="str">
        <f t="shared" si="101"/>
        <v>Municipality Name</v>
      </c>
      <c r="I571" s="16">
        <v>0</v>
      </c>
      <c r="J571" s="16">
        <v>0</v>
      </c>
      <c r="K571" s="34">
        <v>0</v>
      </c>
      <c r="L571" s="34">
        <v>0</v>
      </c>
      <c r="M571" s="34">
        <v>0</v>
      </c>
      <c r="N571" s="34">
        <v>0</v>
      </c>
      <c r="O571" s="8" t="s">
        <v>1570</v>
      </c>
      <c r="AE571" s="8" t="s">
        <v>586</v>
      </c>
    </row>
    <row r="572" spans="4:31" ht="12.95" customHeight="1" x14ac:dyDescent="0.2">
      <c r="D572" s="5" t="s">
        <v>1549</v>
      </c>
      <c r="G572" s="28" t="s">
        <v>981</v>
      </c>
      <c r="H572" s="12" t="str">
        <f t="shared" si="101"/>
        <v>Municipality Name</v>
      </c>
      <c r="I572" s="16">
        <v>0</v>
      </c>
      <c r="J572" s="16">
        <v>0</v>
      </c>
      <c r="K572" s="34">
        <v>0</v>
      </c>
      <c r="L572" s="34">
        <v>0</v>
      </c>
      <c r="M572" s="34">
        <v>0</v>
      </c>
      <c r="N572" s="34">
        <v>0</v>
      </c>
      <c r="O572" s="8" t="s">
        <v>1571</v>
      </c>
      <c r="AE572" s="8" t="s">
        <v>587</v>
      </c>
    </row>
    <row r="573" spans="4:31" ht="12.95" customHeight="1" x14ac:dyDescent="0.2">
      <c r="D573" s="5" t="s">
        <v>1549</v>
      </c>
      <c r="G573" s="28" t="s">
        <v>983</v>
      </c>
      <c r="H573" s="12" t="str">
        <f t="shared" si="101"/>
        <v>Municipality Name</v>
      </c>
      <c r="I573" s="16">
        <v>0</v>
      </c>
      <c r="J573" s="16">
        <v>0</v>
      </c>
      <c r="K573" s="34">
        <v>0</v>
      </c>
      <c r="L573" s="34">
        <v>0</v>
      </c>
      <c r="M573" s="34">
        <v>0</v>
      </c>
      <c r="N573" s="34">
        <v>0</v>
      </c>
      <c r="O573" s="8" t="s">
        <v>1572</v>
      </c>
      <c r="AE573" s="8" t="s">
        <v>588</v>
      </c>
    </row>
    <row r="574" spans="4:31" ht="12.95" customHeight="1" x14ac:dyDescent="0.2">
      <c r="D574" s="5" t="s">
        <v>1549</v>
      </c>
      <c r="G574" s="28" t="s">
        <v>985</v>
      </c>
      <c r="H574" s="12" t="str">
        <f t="shared" si="101"/>
        <v>Municipality Name</v>
      </c>
      <c r="I574" s="16">
        <v>0</v>
      </c>
      <c r="J574" s="16">
        <v>0</v>
      </c>
      <c r="K574" s="34">
        <v>0</v>
      </c>
      <c r="L574" s="34">
        <v>0</v>
      </c>
      <c r="M574" s="34">
        <v>0</v>
      </c>
      <c r="N574" s="34">
        <v>0</v>
      </c>
      <c r="O574" s="8" t="s">
        <v>1573</v>
      </c>
      <c r="AE574" s="8" t="s">
        <v>589</v>
      </c>
    </row>
    <row r="575" spans="4:31" ht="12.95" customHeight="1" x14ac:dyDescent="0.2">
      <c r="D575" s="5" t="s">
        <v>1549</v>
      </c>
      <c r="G575" s="27" t="s">
        <v>987</v>
      </c>
      <c r="H575" s="5" t="s">
        <v>988</v>
      </c>
      <c r="I575" s="16">
        <v>0</v>
      </c>
      <c r="J575" s="16">
        <v>0</v>
      </c>
      <c r="K575" s="34">
        <v>0</v>
      </c>
      <c r="L575" s="34">
        <v>0</v>
      </c>
      <c r="M575" s="34">
        <v>0</v>
      </c>
      <c r="N575" s="34">
        <v>0</v>
      </c>
      <c r="O575" s="8" t="s">
        <v>1574</v>
      </c>
      <c r="AE575" s="8" t="s">
        <v>590</v>
      </c>
    </row>
    <row r="576" spans="4:31" ht="12.95" customHeight="1" x14ac:dyDescent="0.2">
      <c r="D576" s="5" t="s">
        <v>1549</v>
      </c>
      <c r="G576" s="29" t="s">
        <v>990</v>
      </c>
      <c r="H576" s="3" t="s">
        <v>991</v>
      </c>
      <c r="I576" s="25">
        <f t="shared" ref="I576:N576" si="102">SUM(I565:I575)</f>
        <v>0</v>
      </c>
      <c r="J576" s="25">
        <f t="shared" si="102"/>
        <v>0</v>
      </c>
      <c r="K576" s="19">
        <f t="shared" si="102"/>
        <v>0</v>
      </c>
      <c r="L576" s="19">
        <f t="shared" si="102"/>
        <v>0</v>
      </c>
      <c r="M576" s="19">
        <f t="shared" si="102"/>
        <v>0</v>
      </c>
      <c r="N576" s="19">
        <f t="shared" si="102"/>
        <v>0</v>
      </c>
      <c r="O576" s="9" t="s">
        <v>1575</v>
      </c>
      <c r="AE576" s="8" t="s">
        <v>591</v>
      </c>
    </row>
    <row r="577" spans="3:31" ht="12.95" customHeight="1" x14ac:dyDescent="0.2">
      <c r="D577" s="5" t="s">
        <v>1549</v>
      </c>
      <c r="F577" s="3" t="s">
        <v>993</v>
      </c>
      <c r="G577" s="29" t="s">
        <v>994</v>
      </c>
      <c r="H577" s="3" t="s">
        <v>995</v>
      </c>
      <c r="I577" s="25">
        <f t="shared" ref="I577:N577" si="103">+I576+I563</f>
        <v>0</v>
      </c>
      <c r="J577" s="25">
        <f t="shared" si="103"/>
        <v>0</v>
      </c>
      <c r="K577" s="19">
        <f t="shared" si="103"/>
        <v>0</v>
      </c>
      <c r="L577" s="19">
        <f t="shared" si="103"/>
        <v>0</v>
      </c>
      <c r="M577" s="19">
        <f t="shared" si="103"/>
        <v>0</v>
      </c>
      <c r="N577" s="19">
        <f t="shared" si="103"/>
        <v>0</v>
      </c>
      <c r="O577" s="9" t="s">
        <v>1576</v>
      </c>
      <c r="AE577" s="8" t="s">
        <v>592</v>
      </c>
    </row>
    <row r="578" spans="3:31" ht="12.95" customHeight="1" x14ac:dyDescent="0.2">
      <c r="C578" s="5" t="s">
        <v>1577</v>
      </c>
      <c r="D578" s="5" t="s">
        <v>1578</v>
      </c>
      <c r="E578" s="15" t="s">
        <v>2836</v>
      </c>
      <c r="F578" s="5" t="s">
        <v>932</v>
      </c>
      <c r="G578" s="27" t="s">
        <v>933</v>
      </c>
      <c r="H578" s="7" t="s">
        <v>934</v>
      </c>
      <c r="I578" s="16"/>
      <c r="J578" s="16"/>
      <c r="K578" s="18"/>
      <c r="L578" s="18"/>
      <c r="M578" s="18"/>
      <c r="N578" s="18"/>
      <c r="O578" s="8" t="s">
        <v>1579</v>
      </c>
      <c r="AE578" s="8" t="s">
        <v>566</v>
      </c>
    </row>
    <row r="579" spans="3:31" ht="12.95" customHeight="1" x14ac:dyDescent="0.2">
      <c r="D579" s="5" t="s">
        <v>1578</v>
      </c>
      <c r="G579" s="28" t="s">
        <v>936</v>
      </c>
      <c r="H579" s="12" t="str">
        <f>IF(G579&lt;"2500","Municipality Name",VLOOKUP(G579,$AC$11:$AD$294,2))</f>
        <v>Municipality Name</v>
      </c>
      <c r="I579" s="16">
        <v>0</v>
      </c>
      <c r="J579" s="16">
        <v>0</v>
      </c>
      <c r="K579" s="34">
        <v>0</v>
      </c>
      <c r="L579" s="34">
        <v>0</v>
      </c>
      <c r="M579" s="34">
        <v>0</v>
      </c>
      <c r="N579" s="34">
        <v>0</v>
      </c>
      <c r="O579" s="8" t="s">
        <v>1580</v>
      </c>
      <c r="AE579" s="8" t="s">
        <v>567</v>
      </c>
    </row>
    <row r="580" spans="3:31" ht="12.95" customHeight="1" x14ac:dyDescent="0.2">
      <c r="D580" s="5" t="s">
        <v>1578</v>
      </c>
      <c r="G580" s="28" t="s">
        <v>939</v>
      </c>
      <c r="H580" s="12" t="str">
        <f t="shared" ref="H580:H588" si="104">IF(G580&lt;"2500","Municipality Name",VLOOKUP(G580,$AC$11:$AD$294,2))</f>
        <v>Municipality Name</v>
      </c>
      <c r="I580" s="16">
        <v>0</v>
      </c>
      <c r="J580" s="16">
        <v>0</v>
      </c>
      <c r="K580" s="34">
        <v>0</v>
      </c>
      <c r="L580" s="34">
        <v>0</v>
      </c>
      <c r="M580" s="34">
        <v>0</v>
      </c>
      <c r="N580" s="34">
        <v>0</v>
      </c>
      <c r="O580" s="8" t="s">
        <v>1581</v>
      </c>
      <c r="AE580" s="8" t="s">
        <v>568</v>
      </c>
    </row>
    <row r="581" spans="3:31" ht="12.95" customHeight="1" x14ac:dyDescent="0.2">
      <c r="D581" s="5" t="s">
        <v>1578</v>
      </c>
      <c r="G581" s="28" t="s">
        <v>941</v>
      </c>
      <c r="H581" s="12" t="str">
        <f t="shared" si="104"/>
        <v>Municipality Name</v>
      </c>
      <c r="I581" s="16">
        <v>0</v>
      </c>
      <c r="J581" s="16">
        <v>0</v>
      </c>
      <c r="K581" s="34">
        <v>0</v>
      </c>
      <c r="L581" s="34">
        <v>0</v>
      </c>
      <c r="M581" s="34">
        <v>0</v>
      </c>
      <c r="N581" s="34">
        <v>0</v>
      </c>
      <c r="O581" s="8" t="s">
        <v>1582</v>
      </c>
      <c r="AE581" s="8" t="s">
        <v>569</v>
      </c>
    </row>
    <row r="582" spans="3:31" ht="12.95" customHeight="1" x14ac:dyDescent="0.2">
      <c r="D582" s="5" t="s">
        <v>1578</v>
      </c>
      <c r="G582" s="28" t="s">
        <v>943</v>
      </c>
      <c r="H582" s="12" t="str">
        <f t="shared" si="104"/>
        <v>Municipality Name</v>
      </c>
      <c r="I582" s="16">
        <v>0</v>
      </c>
      <c r="J582" s="16">
        <v>0</v>
      </c>
      <c r="K582" s="34">
        <v>0</v>
      </c>
      <c r="L582" s="34">
        <v>0</v>
      </c>
      <c r="M582" s="34">
        <v>0</v>
      </c>
      <c r="N582" s="34">
        <v>0</v>
      </c>
      <c r="O582" s="8" t="s">
        <v>1583</v>
      </c>
      <c r="AE582" s="8" t="s">
        <v>570</v>
      </c>
    </row>
    <row r="583" spans="3:31" ht="12.95" customHeight="1" x14ac:dyDescent="0.2">
      <c r="D583" s="5" t="s">
        <v>1578</v>
      </c>
      <c r="G583" s="28" t="s">
        <v>945</v>
      </c>
      <c r="H583" s="12" t="str">
        <f t="shared" si="104"/>
        <v>Municipality Name</v>
      </c>
      <c r="I583" s="16">
        <v>0</v>
      </c>
      <c r="J583" s="16">
        <v>0</v>
      </c>
      <c r="K583" s="34">
        <v>0</v>
      </c>
      <c r="L583" s="34">
        <v>0</v>
      </c>
      <c r="M583" s="34">
        <v>0</v>
      </c>
      <c r="N583" s="34">
        <v>0</v>
      </c>
      <c r="O583" s="8" t="s">
        <v>1584</v>
      </c>
      <c r="AE583" s="8" t="s">
        <v>571</v>
      </c>
    </row>
    <row r="584" spans="3:31" ht="12.95" customHeight="1" x14ac:dyDescent="0.2">
      <c r="D584" s="5" t="s">
        <v>1578</v>
      </c>
      <c r="G584" s="28" t="s">
        <v>947</v>
      </c>
      <c r="H584" s="12" t="str">
        <f t="shared" si="104"/>
        <v>Municipality Name</v>
      </c>
      <c r="I584" s="16">
        <v>0</v>
      </c>
      <c r="J584" s="16">
        <v>0</v>
      </c>
      <c r="K584" s="34">
        <v>0</v>
      </c>
      <c r="L584" s="34">
        <v>0</v>
      </c>
      <c r="M584" s="34">
        <v>0</v>
      </c>
      <c r="N584" s="34">
        <v>0</v>
      </c>
      <c r="O584" s="8" t="s">
        <v>1585</v>
      </c>
      <c r="AE584" s="8" t="s">
        <v>572</v>
      </c>
    </row>
    <row r="585" spans="3:31" ht="12.95" customHeight="1" x14ac:dyDescent="0.2">
      <c r="D585" s="5" t="s">
        <v>1578</v>
      </c>
      <c r="G585" s="28" t="s">
        <v>949</v>
      </c>
      <c r="H585" s="12" t="str">
        <f t="shared" si="104"/>
        <v>Municipality Name</v>
      </c>
      <c r="I585" s="16">
        <v>0</v>
      </c>
      <c r="J585" s="16">
        <v>0</v>
      </c>
      <c r="K585" s="34">
        <v>0</v>
      </c>
      <c r="L585" s="34">
        <v>0</v>
      </c>
      <c r="M585" s="34">
        <v>0</v>
      </c>
      <c r="N585" s="34">
        <v>0</v>
      </c>
      <c r="O585" s="8" t="s">
        <v>1586</v>
      </c>
      <c r="AE585" s="8" t="s">
        <v>573</v>
      </c>
    </row>
    <row r="586" spans="3:31" ht="12.95" customHeight="1" x14ac:dyDescent="0.2">
      <c r="D586" s="5" t="s">
        <v>1578</v>
      </c>
      <c r="G586" s="28" t="s">
        <v>951</v>
      </c>
      <c r="H586" s="12" t="str">
        <f t="shared" si="104"/>
        <v>Municipality Name</v>
      </c>
      <c r="I586" s="16">
        <v>0</v>
      </c>
      <c r="J586" s="16">
        <v>0</v>
      </c>
      <c r="K586" s="34">
        <v>0</v>
      </c>
      <c r="L586" s="34">
        <v>0</v>
      </c>
      <c r="M586" s="34">
        <v>0</v>
      </c>
      <c r="N586" s="34">
        <v>0</v>
      </c>
      <c r="O586" s="8" t="s">
        <v>1587</v>
      </c>
      <c r="AE586" s="8" t="s">
        <v>574</v>
      </c>
    </row>
    <row r="587" spans="3:31" ht="12.95" customHeight="1" x14ac:dyDescent="0.2">
      <c r="D587" s="5" t="s">
        <v>1578</v>
      </c>
      <c r="G587" s="28" t="s">
        <v>953</v>
      </c>
      <c r="H587" s="12" t="str">
        <f t="shared" si="104"/>
        <v>Municipality Name</v>
      </c>
      <c r="I587" s="16">
        <v>0</v>
      </c>
      <c r="J587" s="16">
        <v>0</v>
      </c>
      <c r="K587" s="34">
        <v>0</v>
      </c>
      <c r="L587" s="34">
        <v>0</v>
      </c>
      <c r="M587" s="34">
        <v>0</v>
      </c>
      <c r="N587" s="34">
        <v>0</v>
      </c>
      <c r="O587" s="8" t="s">
        <v>1588</v>
      </c>
      <c r="AE587" s="8" t="s">
        <v>575</v>
      </c>
    </row>
    <row r="588" spans="3:31" ht="12.95" customHeight="1" x14ac:dyDescent="0.2">
      <c r="D588" s="5" t="s">
        <v>1578</v>
      </c>
      <c r="G588" s="28" t="s">
        <v>955</v>
      </c>
      <c r="H588" s="12" t="str">
        <f t="shared" si="104"/>
        <v>Municipality Name</v>
      </c>
      <c r="I588" s="16">
        <v>0</v>
      </c>
      <c r="J588" s="16">
        <v>0</v>
      </c>
      <c r="K588" s="34">
        <v>0</v>
      </c>
      <c r="L588" s="34">
        <v>0</v>
      </c>
      <c r="M588" s="34">
        <v>0</v>
      </c>
      <c r="N588" s="34">
        <v>0</v>
      </c>
      <c r="O588" s="8" t="s">
        <v>1589</v>
      </c>
      <c r="AE588" s="8" t="s">
        <v>576</v>
      </c>
    </row>
    <row r="589" spans="3:31" ht="12.95" customHeight="1" x14ac:dyDescent="0.2">
      <c r="D589" s="5" t="s">
        <v>1578</v>
      </c>
      <c r="G589" s="27" t="s">
        <v>957</v>
      </c>
      <c r="H589" s="5" t="s">
        <v>958</v>
      </c>
      <c r="I589" s="16">
        <v>0</v>
      </c>
      <c r="J589" s="16">
        <v>0</v>
      </c>
      <c r="K589" s="34">
        <v>0</v>
      </c>
      <c r="L589" s="34">
        <v>0</v>
      </c>
      <c r="M589" s="34">
        <v>0</v>
      </c>
      <c r="N589" s="34">
        <v>0</v>
      </c>
      <c r="O589" s="8" t="s">
        <v>1590</v>
      </c>
      <c r="AE589" s="8" t="s">
        <v>577</v>
      </c>
    </row>
    <row r="590" spans="3:31" ht="12.95" customHeight="1" x14ac:dyDescent="0.2">
      <c r="D590" s="5" t="s">
        <v>1578</v>
      </c>
      <c r="G590" s="29" t="s">
        <v>960</v>
      </c>
      <c r="H590" s="3" t="s">
        <v>961</v>
      </c>
      <c r="I590" s="25">
        <f t="shared" ref="I590:N590" si="105">SUM(I579:I589)</f>
        <v>0</v>
      </c>
      <c r="J590" s="25">
        <f t="shared" si="105"/>
        <v>0</v>
      </c>
      <c r="K590" s="19">
        <f t="shared" si="105"/>
        <v>0</v>
      </c>
      <c r="L590" s="19">
        <f t="shared" si="105"/>
        <v>0</v>
      </c>
      <c r="M590" s="19">
        <f t="shared" si="105"/>
        <v>0</v>
      </c>
      <c r="N590" s="19">
        <f t="shared" si="105"/>
        <v>0</v>
      </c>
      <c r="O590" s="9" t="s">
        <v>1591</v>
      </c>
      <c r="AE590" s="8" t="s">
        <v>578</v>
      </c>
    </row>
    <row r="591" spans="3:31" ht="12.95" customHeight="1" x14ac:dyDescent="0.2">
      <c r="D591" s="5" t="s">
        <v>1578</v>
      </c>
      <c r="F591" s="5" t="s">
        <v>963</v>
      </c>
      <c r="G591" s="27" t="s">
        <v>964</v>
      </c>
      <c r="H591" s="7" t="s">
        <v>965</v>
      </c>
      <c r="I591" s="16"/>
      <c r="J591" s="16"/>
      <c r="K591" s="18"/>
      <c r="L591" s="18"/>
      <c r="M591" s="18"/>
      <c r="N591" s="18"/>
      <c r="O591" s="8" t="s">
        <v>1592</v>
      </c>
      <c r="AE591" s="8" t="s">
        <v>579</v>
      </c>
    </row>
    <row r="592" spans="3:31" ht="12.95" customHeight="1" x14ac:dyDescent="0.2">
      <c r="D592" s="5" t="s">
        <v>1578</v>
      </c>
      <c r="G592" s="28" t="s">
        <v>967</v>
      </c>
      <c r="H592" s="12" t="str">
        <f t="shared" ref="H592:H601" si="106">IF(G592&lt;"2500","Municipality Name",VLOOKUP(G592,$AC$11:$AD$294,2))</f>
        <v>Municipality Name</v>
      </c>
      <c r="I592" s="16">
        <v>0</v>
      </c>
      <c r="J592" s="16">
        <v>0</v>
      </c>
      <c r="K592" s="34">
        <v>0</v>
      </c>
      <c r="L592" s="34">
        <v>0</v>
      </c>
      <c r="M592" s="34">
        <v>0</v>
      </c>
      <c r="N592" s="34">
        <v>0</v>
      </c>
      <c r="O592" s="8" t="s">
        <v>1593</v>
      </c>
      <c r="AE592" s="8" t="s">
        <v>580</v>
      </c>
    </row>
    <row r="593" spans="3:31" ht="12.95" customHeight="1" x14ac:dyDescent="0.2">
      <c r="D593" s="5" t="s">
        <v>1578</v>
      </c>
      <c r="G593" s="28" t="s">
        <v>969</v>
      </c>
      <c r="H593" s="12" t="str">
        <f t="shared" si="106"/>
        <v>Municipality Name</v>
      </c>
      <c r="I593" s="16">
        <v>0</v>
      </c>
      <c r="J593" s="16">
        <v>0</v>
      </c>
      <c r="K593" s="34">
        <v>0</v>
      </c>
      <c r="L593" s="34">
        <v>0</v>
      </c>
      <c r="M593" s="34">
        <v>0</v>
      </c>
      <c r="N593" s="34">
        <v>0</v>
      </c>
      <c r="O593" s="8" t="s">
        <v>1594</v>
      </c>
      <c r="AE593" s="8" t="s">
        <v>581</v>
      </c>
    </row>
    <row r="594" spans="3:31" ht="12.95" customHeight="1" x14ac:dyDescent="0.2">
      <c r="D594" s="5" t="s">
        <v>1578</v>
      </c>
      <c r="G594" s="28" t="s">
        <v>971</v>
      </c>
      <c r="H594" s="12" t="str">
        <f t="shared" si="106"/>
        <v>Municipality Name</v>
      </c>
      <c r="I594" s="16">
        <v>0</v>
      </c>
      <c r="J594" s="16">
        <v>0</v>
      </c>
      <c r="K594" s="34">
        <v>0</v>
      </c>
      <c r="L594" s="34">
        <v>0</v>
      </c>
      <c r="M594" s="34">
        <v>0</v>
      </c>
      <c r="N594" s="34">
        <v>0</v>
      </c>
      <c r="O594" s="8" t="s">
        <v>1595</v>
      </c>
      <c r="AE594" s="8" t="s">
        <v>582</v>
      </c>
    </row>
    <row r="595" spans="3:31" ht="12.95" customHeight="1" x14ac:dyDescent="0.2">
      <c r="D595" s="5" t="s">
        <v>1578</v>
      </c>
      <c r="G595" s="28" t="s">
        <v>973</v>
      </c>
      <c r="H595" s="12" t="str">
        <f t="shared" si="106"/>
        <v>Municipality Name</v>
      </c>
      <c r="I595" s="16">
        <v>0</v>
      </c>
      <c r="J595" s="16">
        <v>0</v>
      </c>
      <c r="K595" s="34">
        <v>0</v>
      </c>
      <c r="L595" s="34">
        <v>0</v>
      </c>
      <c r="M595" s="34">
        <v>0</v>
      </c>
      <c r="N595" s="34">
        <v>0</v>
      </c>
      <c r="O595" s="8" t="s">
        <v>1596</v>
      </c>
      <c r="AE595" s="8" t="s">
        <v>583</v>
      </c>
    </row>
    <row r="596" spans="3:31" ht="12.95" customHeight="1" x14ac:dyDescent="0.2">
      <c r="D596" s="5" t="s">
        <v>1578</v>
      </c>
      <c r="G596" s="28" t="s">
        <v>975</v>
      </c>
      <c r="H596" s="12" t="str">
        <f t="shared" si="106"/>
        <v>Municipality Name</v>
      </c>
      <c r="I596" s="16">
        <v>0</v>
      </c>
      <c r="J596" s="16">
        <v>0</v>
      </c>
      <c r="K596" s="34">
        <v>0</v>
      </c>
      <c r="L596" s="34">
        <v>0</v>
      </c>
      <c r="M596" s="34">
        <v>0</v>
      </c>
      <c r="N596" s="34">
        <v>0</v>
      </c>
      <c r="O596" s="8" t="s">
        <v>1597</v>
      </c>
      <c r="AE596" s="8" t="s">
        <v>584</v>
      </c>
    </row>
    <row r="597" spans="3:31" ht="12.95" customHeight="1" x14ac:dyDescent="0.2">
      <c r="D597" s="5" t="s">
        <v>1578</v>
      </c>
      <c r="G597" s="28" t="s">
        <v>977</v>
      </c>
      <c r="H597" s="12" t="str">
        <f t="shared" si="106"/>
        <v>Municipality Name</v>
      </c>
      <c r="I597" s="16">
        <v>0</v>
      </c>
      <c r="J597" s="16">
        <v>0</v>
      </c>
      <c r="K597" s="34">
        <v>0</v>
      </c>
      <c r="L597" s="34">
        <v>0</v>
      </c>
      <c r="M597" s="34">
        <v>0</v>
      </c>
      <c r="N597" s="34">
        <v>0</v>
      </c>
      <c r="O597" s="8" t="s">
        <v>1598</v>
      </c>
      <c r="AE597" s="8" t="s">
        <v>585</v>
      </c>
    </row>
    <row r="598" spans="3:31" ht="12.95" customHeight="1" x14ac:dyDescent="0.2">
      <c r="D598" s="5" t="s">
        <v>1578</v>
      </c>
      <c r="G598" s="28" t="s">
        <v>979</v>
      </c>
      <c r="H598" s="12" t="str">
        <f t="shared" si="106"/>
        <v>Municipality Name</v>
      </c>
      <c r="I598" s="16">
        <v>0</v>
      </c>
      <c r="J598" s="16">
        <v>0</v>
      </c>
      <c r="K598" s="34">
        <v>0</v>
      </c>
      <c r="L598" s="34">
        <v>0</v>
      </c>
      <c r="M598" s="34">
        <v>0</v>
      </c>
      <c r="N598" s="34">
        <v>0</v>
      </c>
      <c r="O598" s="8" t="s">
        <v>1599</v>
      </c>
      <c r="AE598" s="8" t="s">
        <v>586</v>
      </c>
    </row>
    <row r="599" spans="3:31" ht="12.95" customHeight="1" x14ac:dyDescent="0.2">
      <c r="D599" s="5" t="s">
        <v>1578</v>
      </c>
      <c r="G599" s="28" t="s">
        <v>981</v>
      </c>
      <c r="H599" s="12" t="str">
        <f t="shared" si="106"/>
        <v>Municipality Name</v>
      </c>
      <c r="I599" s="16">
        <v>0</v>
      </c>
      <c r="J599" s="16">
        <v>0</v>
      </c>
      <c r="K599" s="34">
        <v>0</v>
      </c>
      <c r="L599" s="34">
        <v>0</v>
      </c>
      <c r="M599" s="34">
        <v>0</v>
      </c>
      <c r="N599" s="34">
        <v>0</v>
      </c>
      <c r="O599" s="8" t="s">
        <v>1600</v>
      </c>
      <c r="AE599" s="8" t="s">
        <v>587</v>
      </c>
    </row>
    <row r="600" spans="3:31" ht="12.95" customHeight="1" x14ac:dyDescent="0.2">
      <c r="D600" s="5" t="s">
        <v>1578</v>
      </c>
      <c r="G600" s="28" t="s">
        <v>983</v>
      </c>
      <c r="H600" s="12" t="str">
        <f t="shared" si="106"/>
        <v>Municipality Name</v>
      </c>
      <c r="I600" s="16">
        <v>0</v>
      </c>
      <c r="J600" s="16">
        <v>0</v>
      </c>
      <c r="K600" s="34">
        <v>0</v>
      </c>
      <c r="L600" s="34">
        <v>0</v>
      </c>
      <c r="M600" s="34">
        <v>0</v>
      </c>
      <c r="N600" s="34">
        <v>0</v>
      </c>
      <c r="O600" s="8" t="s">
        <v>1601</v>
      </c>
      <c r="AE600" s="8" t="s">
        <v>588</v>
      </c>
    </row>
    <row r="601" spans="3:31" ht="12.95" customHeight="1" x14ac:dyDescent="0.2">
      <c r="D601" s="5" t="s">
        <v>1578</v>
      </c>
      <c r="G601" s="28" t="s">
        <v>985</v>
      </c>
      <c r="H601" s="12" t="str">
        <f t="shared" si="106"/>
        <v>Municipality Name</v>
      </c>
      <c r="I601" s="16">
        <v>0</v>
      </c>
      <c r="J601" s="16">
        <v>0</v>
      </c>
      <c r="K601" s="34">
        <v>0</v>
      </c>
      <c r="L601" s="34">
        <v>0</v>
      </c>
      <c r="M601" s="34">
        <v>0</v>
      </c>
      <c r="N601" s="34">
        <v>0</v>
      </c>
      <c r="O601" s="8" t="s">
        <v>1602</v>
      </c>
      <c r="AE601" s="8" t="s">
        <v>589</v>
      </c>
    </row>
    <row r="602" spans="3:31" ht="12.95" customHeight="1" x14ac:dyDescent="0.2">
      <c r="D602" s="5" t="s">
        <v>1578</v>
      </c>
      <c r="G602" s="27" t="s">
        <v>987</v>
      </c>
      <c r="H602" s="5" t="s">
        <v>988</v>
      </c>
      <c r="I602" s="16">
        <v>0</v>
      </c>
      <c r="J602" s="16">
        <v>0</v>
      </c>
      <c r="K602" s="34">
        <v>0</v>
      </c>
      <c r="L602" s="34">
        <v>0</v>
      </c>
      <c r="M602" s="34">
        <v>0</v>
      </c>
      <c r="N602" s="34">
        <v>0</v>
      </c>
      <c r="O602" s="8" t="s">
        <v>1603</v>
      </c>
      <c r="AE602" s="8" t="s">
        <v>590</v>
      </c>
    </row>
    <row r="603" spans="3:31" ht="12.95" customHeight="1" x14ac:dyDescent="0.2">
      <c r="D603" s="5" t="s">
        <v>1578</v>
      </c>
      <c r="G603" s="29" t="s">
        <v>990</v>
      </c>
      <c r="H603" s="3" t="s">
        <v>991</v>
      </c>
      <c r="I603" s="25">
        <f t="shared" ref="I603:N603" si="107">SUM(I592:I602)</f>
        <v>0</v>
      </c>
      <c r="J603" s="25">
        <f t="shared" si="107"/>
        <v>0</v>
      </c>
      <c r="K603" s="19">
        <f t="shared" si="107"/>
        <v>0</v>
      </c>
      <c r="L603" s="19">
        <f t="shared" si="107"/>
        <v>0</v>
      </c>
      <c r="M603" s="19">
        <f t="shared" si="107"/>
        <v>0</v>
      </c>
      <c r="N603" s="19">
        <f t="shared" si="107"/>
        <v>0</v>
      </c>
      <c r="O603" s="9" t="s">
        <v>1604</v>
      </c>
      <c r="AE603" s="8" t="s">
        <v>591</v>
      </c>
    </row>
    <row r="604" spans="3:31" ht="12.95" customHeight="1" x14ac:dyDescent="0.2">
      <c r="D604" s="5" t="s">
        <v>1578</v>
      </c>
      <c r="F604" s="3" t="s">
        <v>993</v>
      </c>
      <c r="G604" s="29" t="s">
        <v>994</v>
      </c>
      <c r="H604" s="3" t="s">
        <v>995</v>
      </c>
      <c r="I604" s="25">
        <f t="shared" ref="I604:N604" si="108">+I603+I590</f>
        <v>0</v>
      </c>
      <c r="J604" s="25">
        <f t="shared" si="108"/>
        <v>0</v>
      </c>
      <c r="K604" s="19">
        <f t="shared" si="108"/>
        <v>0</v>
      </c>
      <c r="L604" s="19">
        <f t="shared" si="108"/>
        <v>0</v>
      </c>
      <c r="M604" s="19">
        <f t="shared" si="108"/>
        <v>0</v>
      </c>
      <c r="N604" s="19">
        <f t="shared" si="108"/>
        <v>0</v>
      </c>
      <c r="O604" s="9" t="s">
        <v>1605</v>
      </c>
      <c r="AE604" s="8" t="s">
        <v>592</v>
      </c>
    </row>
    <row r="605" spans="3:31" ht="12.95" customHeight="1" x14ac:dyDescent="0.2">
      <c r="C605" s="5" t="s">
        <v>1606</v>
      </c>
      <c r="D605" s="5" t="s">
        <v>1607</v>
      </c>
      <c r="E605" s="15" t="s">
        <v>2836</v>
      </c>
      <c r="F605" s="5" t="s">
        <v>932</v>
      </c>
      <c r="G605" s="27" t="s">
        <v>933</v>
      </c>
      <c r="H605" s="7" t="s">
        <v>934</v>
      </c>
      <c r="I605" s="16"/>
      <c r="J605" s="16"/>
      <c r="K605" s="18"/>
      <c r="L605" s="18"/>
      <c r="M605" s="18"/>
      <c r="N605" s="18"/>
      <c r="O605" s="8" t="s">
        <v>1608</v>
      </c>
      <c r="AE605" s="8" t="s">
        <v>566</v>
      </c>
    </row>
    <row r="606" spans="3:31" ht="12.95" customHeight="1" x14ac:dyDescent="0.2">
      <c r="D606" s="5" t="s">
        <v>1607</v>
      </c>
      <c r="G606" s="28" t="s">
        <v>936</v>
      </c>
      <c r="H606" s="12" t="str">
        <f>IF(G606&lt;"2500","Municipality Name",VLOOKUP(G606,$AC$11:$AD$294,2))</f>
        <v>Municipality Name</v>
      </c>
      <c r="I606" s="16">
        <v>0</v>
      </c>
      <c r="J606" s="16">
        <v>0</v>
      </c>
      <c r="K606" s="34">
        <v>0</v>
      </c>
      <c r="L606" s="34">
        <v>0</v>
      </c>
      <c r="M606" s="34">
        <v>0</v>
      </c>
      <c r="N606" s="34">
        <v>0</v>
      </c>
      <c r="O606" s="8" t="s">
        <v>1609</v>
      </c>
      <c r="AE606" s="8" t="s">
        <v>567</v>
      </c>
    </row>
    <row r="607" spans="3:31" ht="12.95" customHeight="1" x14ac:dyDescent="0.2">
      <c r="D607" s="5" t="s">
        <v>1607</v>
      </c>
      <c r="G607" s="28" t="s">
        <v>939</v>
      </c>
      <c r="H607" s="12" t="str">
        <f t="shared" ref="H607:H615" si="109">IF(G607&lt;"2500","Municipality Name",VLOOKUP(G607,$AC$11:$AD$294,2))</f>
        <v>Municipality Name</v>
      </c>
      <c r="I607" s="16">
        <v>0</v>
      </c>
      <c r="J607" s="16">
        <v>0</v>
      </c>
      <c r="K607" s="34">
        <v>0</v>
      </c>
      <c r="L607" s="34">
        <v>0</v>
      </c>
      <c r="M607" s="34">
        <v>0</v>
      </c>
      <c r="N607" s="34">
        <v>0</v>
      </c>
      <c r="O607" s="8" t="s">
        <v>1610</v>
      </c>
      <c r="AE607" s="8" t="s">
        <v>568</v>
      </c>
    </row>
    <row r="608" spans="3:31" ht="12.95" customHeight="1" x14ac:dyDescent="0.2">
      <c r="D608" s="5" t="s">
        <v>1607</v>
      </c>
      <c r="G608" s="28" t="s">
        <v>941</v>
      </c>
      <c r="H608" s="12" t="str">
        <f t="shared" si="109"/>
        <v>Municipality Name</v>
      </c>
      <c r="I608" s="16">
        <v>0</v>
      </c>
      <c r="J608" s="16">
        <v>0</v>
      </c>
      <c r="K608" s="34">
        <v>0</v>
      </c>
      <c r="L608" s="34">
        <v>0</v>
      </c>
      <c r="M608" s="34">
        <v>0</v>
      </c>
      <c r="N608" s="34">
        <v>0</v>
      </c>
      <c r="O608" s="8" t="s">
        <v>1611</v>
      </c>
      <c r="AE608" s="8" t="s">
        <v>569</v>
      </c>
    </row>
    <row r="609" spans="4:31" ht="12.95" customHeight="1" x14ac:dyDescent="0.2">
      <c r="D609" s="5" t="s">
        <v>1607</v>
      </c>
      <c r="G609" s="28" t="s">
        <v>943</v>
      </c>
      <c r="H609" s="12" t="str">
        <f t="shared" si="109"/>
        <v>Municipality Name</v>
      </c>
      <c r="I609" s="16">
        <v>0</v>
      </c>
      <c r="J609" s="16">
        <v>0</v>
      </c>
      <c r="K609" s="34">
        <v>0</v>
      </c>
      <c r="L609" s="34">
        <v>0</v>
      </c>
      <c r="M609" s="34">
        <v>0</v>
      </c>
      <c r="N609" s="34">
        <v>0</v>
      </c>
      <c r="O609" s="8" t="s">
        <v>1612</v>
      </c>
      <c r="AE609" s="8" t="s">
        <v>570</v>
      </c>
    </row>
    <row r="610" spans="4:31" ht="12.95" customHeight="1" x14ac:dyDescent="0.2">
      <c r="D610" s="5" t="s">
        <v>1607</v>
      </c>
      <c r="G610" s="28" t="s">
        <v>945</v>
      </c>
      <c r="H610" s="12" t="str">
        <f t="shared" si="109"/>
        <v>Municipality Name</v>
      </c>
      <c r="I610" s="16">
        <v>0</v>
      </c>
      <c r="J610" s="16">
        <v>0</v>
      </c>
      <c r="K610" s="34">
        <v>0</v>
      </c>
      <c r="L610" s="34">
        <v>0</v>
      </c>
      <c r="M610" s="34">
        <v>0</v>
      </c>
      <c r="N610" s="34">
        <v>0</v>
      </c>
      <c r="O610" s="8" t="s">
        <v>1613</v>
      </c>
      <c r="AE610" s="8" t="s">
        <v>571</v>
      </c>
    </row>
    <row r="611" spans="4:31" ht="12.95" customHeight="1" x14ac:dyDescent="0.2">
      <c r="D611" s="5" t="s">
        <v>1607</v>
      </c>
      <c r="G611" s="28" t="s">
        <v>947</v>
      </c>
      <c r="H611" s="12" t="str">
        <f t="shared" si="109"/>
        <v>Municipality Name</v>
      </c>
      <c r="I611" s="16">
        <v>0</v>
      </c>
      <c r="J611" s="16">
        <v>0</v>
      </c>
      <c r="K611" s="34">
        <v>0</v>
      </c>
      <c r="L611" s="34">
        <v>0</v>
      </c>
      <c r="M611" s="34">
        <v>0</v>
      </c>
      <c r="N611" s="34">
        <v>0</v>
      </c>
      <c r="O611" s="8" t="s">
        <v>1614</v>
      </c>
      <c r="AE611" s="8" t="s">
        <v>572</v>
      </c>
    </row>
    <row r="612" spans="4:31" ht="12.95" customHeight="1" x14ac:dyDescent="0.2">
      <c r="D612" s="5" t="s">
        <v>1607</v>
      </c>
      <c r="G612" s="28" t="s">
        <v>949</v>
      </c>
      <c r="H612" s="12" t="str">
        <f t="shared" si="109"/>
        <v>Municipality Name</v>
      </c>
      <c r="I612" s="16">
        <v>0</v>
      </c>
      <c r="J612" s="16">
        <v>0</v>
      </c>
      <c r="K612" s="34">
        <v>0</v>
      </c>
      <c r="L612" s="34">
        <v>0</v>
      </c>
      <c r="M612" s="34">
        <v>0</v>
      </c>
      <c r="N612" s="34">
        <v>0</v>
      </c>
      <c r="O612" s="8" t="s">
        <v>1615</v>
      </c>
      <c r="AE612" s="8" t="s">
        <v>573</v>
      </c>
    </row>
    <row r="613" spans="4:31" ht="12.95" customHeight="1" x14ac:dyDescent="0.2">
      <c r="D613" s="5" t="s">
        <v>1607</v>
      </c>
      <c r="G613" s="28" t="s">
        <v>951</v>
      </c>
      <c r="H613" s="12" t="str">
        <f t="shared" si="109"/>
        <v>Municipality Name</v>
      </c>
      <c r="I613" s="16">
        <v>0</v>
      </c>
      <c r="J613" s="16">
        <v>0</v>
      </c>
      <c r="K613" s="34">
        <v>0</v>
      </c>
      <c r="L613" s="34">
        <v>0</v>
      </c>
      <c r="M613" s="34">
        <v>0</v>
      </c>
      <c r="N613" s="34">
        <v>0</v>
      </c>
      <c r="O613" s="8" t="s">
        <v>1616</v>
      </c>
      <c r="AE613" s="8" t="s">
        <v>574</v>
      </c>
    </row>
    <row r="614" spans="4:31" ht="12.95" customHeight="1" x14ac:dyDescent="0.2">
      <c r="D614" s="5" t="s">
        <v>1607</v>
      </c>
      <c r="G614" s="28" t="s">
        <v>953</v>
      </c>
      <c r="H614" s="12" t="str">
        <f t="shared" si="109"/>
        <v>Municipality Name</v>
      </c>
      <c r="I614" s="16">
        <v>0</v>
      </c>
      <c r="J614" s="16">
        <v>0</v>
      </c>
      <c r="K614" s="34">
        <v>0</v>
      </c>
      <c r="L614" s="34">
        <v>0</v>
      </c>
      <c r="M614" s="34">
        <v>0</v>
      </c>
      <c r="N614" s="34">
        <v>0</v>
      </c>
      <c r="O614" s="8" t="s">
        <v>1617</v>
      </c>
      <c r="AE614" s="8" t="s">
        <v>575</v>
      </c>
    </row>
    <row r="615" spans="4:31" ht="12.95" customHeight="1" x14ac:dyDescent="0.2">
      <c r="D615" s="5" t="s">
        <v>1607</v>
      </c>
      <c r="G615" s="28" t="s">
        <v>955</v>
      </c>
      <c r="H615" s="12" t="str">
        <f t="shared" si="109"/>
        <v>Municipality Name</v>
      </c>
      <c r="I615" s="16">
        <v>0</v>
      </c>
      <c r="J615" s="16">
        <v>0</v>
      </c>
      <c r="K615" s="34">
        <v>0</v>
      </c>
      <c r="L615" s="34">
        <v>0</v>
      </c>
      <c r="M615" s="34">
        <v>0</v>
      </c>
      <c r="N615" s="34">
        <v>0</v>
      </c>
      <c r="O615" s="8" t="s">
        <v>1618</v>
      </c>
      <c r="AE615" s="8" t="s">
        <v>576</v>
      </c>
    </row>
    <row r="616" spans="4:31" ht="12.95" customHeight="1" x14ac:dyDescent="0.2">
      <c r="D616" s="5" t="s">
        <v>1607</v>
      </c>
      <c r="G616" s="27" t="s">
        <v>957</v>
      </c>
      <c r="H616" s="5" t="s">
        <v>958</v>
      </c>
      <c r="I616" s="16">
        <v>0</v>
      </c>
      <c r="J616" s="16">
        <v>0</v>
      </c>
      <c r="K616" s="34">
        <v>0</v>
      </c>
      <c r="L616" s="34">
        <v>0</v>
      </c>
      <c r="M616" s="34">
        <v>0</v>
      </c>
      <c r="N616" s="34">
        <v>0</v>
      </c>
      <c r="O616" s="8" t="s">
        <v>1619</v>
      </c>
      <c r="AE616" s="8" t="s">
        <v>577</v>
      </c>
    </row>
    <row r="617" spans="4:31" ht="12.95" customHeight="1" x14ac:dyDescent="0.2">
      <c r="D617" s="5" t="s">
        <v>1607</v>
      </c>
      <c r="G617" s="29" t="s">
        <v>960</v>
      </c>
      <c r="H617" s="3" t="s">
        <v>961</v>
      </c>
      <c r="I617" s="25">
        <f t="shared" ref="I617:N617" si="110">SUM(I606:I616)</f>
        <v>0</v>
      </c>
      <c r="J617" s="25">
        <f t="shared" si="110"/>
        <v>0</v>
      </c>
      <c r="K617" s="19">
        <f t="shared" si="110"/>
        <v>0</v>
      </c>
      <c r="L617" s="19">
        <f t="shared" si="110"/>
        <v>0</v>
      </c>
      <c r="M617" s="19">
        <f t="shared" si="110"/>
        <v>0</v>
      </c>
      <c r="N617" s="19">
        <f t="shared" si="110"/>
        <v>0</v>
      </c>
      <c r="O617" s="9" t="s">
        <v>1620</v>
      </c>
      <c r="AE617" s="8" t="s">
        <v>578</v>
      </c>
    </row>
    <row r="618" spans="4:31" ht="12.95" customHeight="1" x14ac:dyDescent="0.2">
      <c r="D618" s="5" t="s">
        <v>1607</v>
      </c>
      <c r="F618" s="5" t="s">
        <v>963</v>
      </c>
      <c r="G618" s="27" t="s">
        <v>964</v>
      </c>
      <c r="H618" s="7" t="s">
        <v>965</v>
      </c>
      <c r="I618" s="16"/>
      <c r="J618" s="16"/>
      <c r="K618" s="18"/>
      <c r="L618" s="18"/>
      <c r="M618" s="18"/>
      <c r="N618" s="18"/>
      <c r="O618" s="8" t="s">
        <v>1621</v>
      </c>
      <c r="AE618" s="8" t="s">
        <v>579</v>
      </c>
    </row>
    <row r="619" spans="4:31" ht="12.95" customHeight="1" x14ac:dyDescent="0.2">
      <c r="D619" s="5" t="s">
        <v>1607</v>
      </c>
      <c r="G619" s="28" t="s">
        <v>967</v>
      </c>
      <c r="H619" s="12" t="str">
        <f t="shared" ref="H619:H628" si="111">IF(G619&lt;"2500","Municipality Name",VLOOKUP(G619,$AC$11:$AD$294,2))</f>
        <v>Municipality Name</v>
      </c>
      <c r="I619" s="16">
        <v>0</v>
      </c>
      <c r="J619" s="16">
        <v>0</v>
      </c>
      <c r="K619" s="34">
        <v>0</v>
      </c>
      <c r="L619" s="34">
        <v>0</v>
      </c>
      <c r="M619" s="34">
        <v>0</v>
      </c>
      <c r="N619" s="34">
        <v>0</v>
      </c>
      <c r="O619" s="8" t="s">
        <v>1622</v>
      </c>
      <c r="AE619" s="8" t="s">
        <v>580</v>
      </c>
    </row>
    <row r="620" spans="4:31" ht="12.95" customHeight="1" x14ac:dyDescent="0.2">
      <c r="D620" s="5" t="s">
        <v>1607</v>
      </c>
      <c r="G620" s="28" t="s">
        <v>969</v>
      </c>
      <c r="H620" s="12" t="str">
        <f t="shared" si="111"/>
        <v>Municipality Name</v>
      </c>
      <c r="I620" s="16">
        <v>0</v>
      </c>
      <c r="J620" s="16">
        <v>0</v>
      </c>
      <c r="K620" s="34">
        <v>0</v>
      </c>
      <c r="L620" s="34">
        <v>0</v>
      </c>
      <c r="M620" s="34">
        <v>0</v>
      </c>
      <c r="N620" s="34">
        <v>0</v>
      </c>
      <c r="O620" s="8" t="s">
        <v>1623</v>
      </c>
      <c r="AE620" s="8" t="s">
        <v>581</v>
      </c>
    </row>
    <row r="621" spans="4:31" ht="12.95" customHeight="1" x14ac:dyDescent="0.2">
      <c r="D621" s="5" t="s">
        <v>1607</v>
      </c>
      <c r="G621" s="28" t="s">
        <v>971</v>
      </c>
      <c r="H621" s="12" t="str">
        <f t="shared" si="111"/>
        <v>Municipality Name</v>
      </c>
      <c r="I621" s="16">
        <v>0</v>
      </c>
      <c r="J621" s="16">
        <v>0</v>
      </c>
      <c r="K621" s="34">
        <v>0</v>
      </c>
      <c r="L621" s="34">
        <v>0</v>
      </c>
      <c r="M621" s="34">
        <v>0</v>
      </c>
      <c r="N621" s="34">
        <v>0</v>
      </c>
      <c r="O621" s="8" t="s">
        <v>1624</v>
      </c>
      <c r="AE621" s="8" t="s">
        <v>582</v>
      </c>
    </row>
    <row r="622" spans="4:31" ht="12.95" customHeight="1" x14ac:dyDescent="0.2">
      <c r="D622" s="5" t="s">
        <v>1607</v>
      </c>
      <c r="G622" s="28" t="s">
        <v>973</v>
      </c>
      <c r="H622" s="12" t="str">
        <f t="shared" si="111"/>
        <v>Municipality Name</v>
      </c>
      <c r="I622" s="16">
        <v>0</v>
      </c>
      <c r="J622" s="16">
        <v>0</v>
      </c>
      <c r="K622" s="34">
        <v>0</v>
      </c>
      <c r="L622" s="34">
        <v>0</v>
      </c>
      <c r="M622" s="34">
        <v>0</v>
      </c>
      <c r="N622" s="34">
        <v>0</v>
      </c>
      <c r="O622" s="8" t="s">
        <v>1625</v>
      </c>
      <c r="AE622" s="8" t="s">
        <v>583</v>
      </c>
    </row>
    <row r="623" spans="4:31" ht="12.95" customHeight="1" x14ac:dyDescent="0.2">
      <c r="D623" s="5" t="s">
        <v>1607</v>
      </c>
      <c r="G623" s="28" t="s">
        <v>975</v>
      </c>
      <c r="H623" s="12" t="str">
        <f t="shared" si="111"/>
        <v>Municipality Name</v>
      </c>
      <c r="I623" s="16">
        <v>0</v>
      </c>
      <c r="J623" s="16">
        <v>0</v>
      </c>
      <c r="K623" s="34">
        <v>0</v>
      </c>
      <c r="L623" s="34">
        <v>0</v>
      </c>
      <c r="M623" s="34">
        <v>0</v>
      </c>
      <c r="N623" s="34">
        <v>0</v>
      </c>
      <c r="O623" s="8" t="s">
        <v>1626</v>
      </c>
      <c r="AE623" s="8" t="s">
        <v>584</v>
      </c>
    </row>
    <row r="624" spans="4:31" ht="12.95" customHeight="1" x14ac:dyDescent="0.2">
      <c r="D624" s="5" t="s">
        <v>1607</v>
      </c>
      <c r="G624" s="28" t="s">
        <v>977</v>
      </c>
      <c r="H624" s="12" t="str">
        <f t="shared" si="111"/>
        <v>Municipality Name</v>
      </c>
      <c r="I624" s="16">
        <v>0</v>
      </c>
      <c r="J624" s="16">
        <v>0</v>
      </c>
      <c r="K624" s="34">
        <v>0</v>
      </c>
      <c r="L624" s="34">
        <v>0</v>
      </c>
      <c r="M624" s="34">
        <v>0</v>
      </c>
      <c r="N624" s="34">
        <v>0</v>
      </c>
      <c r="O624" s="8" t="s">
        <v>1627</v>
      </c>
      <c r="AE624" s="8" t="s">
        <v>585</v>
      </c>
    </row>
    <row r="625" spans="3:31" ht="12.95" customHeight="1" x14ac:dyDescent="0.2">
      <c r="D625" s="5" t="s">
        <v>1607</v>
      </c>
      <c r="G625" s="28" t="s">
        <v>979</v>
      </c>
      <c r="H625" s="12" t="str">
        <f t="shared" si="111"/>
        <v>Municipality Name</v>
      </c>
      <c r="I625" s="16">
        <v>0</v>
      </c>
      <c r="J625" s="16">
        <v>0</v>
      </c>
      <c r="K625" s="34">
        <v>0</v>
      </c>
      <c r="L625" s="34">
        <v>0</v>
      </c>
      <c r="M625" s="34">
        <v>0</v>
      </c>
      <c r="N625" s="34">
        <v>0</v>
      </c>
      <c r="O625" s="8" t="s">
        <v>1628</v>
      </c>
      <c r="AE625" s="8" t="s">
        <v>586</v>
      </c>
    </row>
    <row r="626" spans="3:31" ht="12.95" customHeight="1" x14ac:dyDescent="0.2">
      <c r="D626" s="5" t="s">
        <v>1607</v>
      </c>
      <c r="G626" s="28" t="s">
        <v>981</v>
      </c>
      <c r="H626" s="12" t="str">
        <f t="shared" si="111"/>
        <v>Municipality Name</v>
      </c>
      <c r="I626" s="16">
        <v>0</v>
      </c>
      <c r="J626" s="16">
        <v>0</v>
      </c>
      <c r="K626" s="34">
        <v>0</v>
      </c>
      <c r="L626" s="34">
        <v>0</v>
      </c>
      <c r="M626" s="34">
        <v>0</v>
      </c>
      <c r="N626" s="34">
        <v>0</v>
      </c>
      <c r="O626" s="8" t="s">
        <v>1629</v>
      </c>
      <c r="AE626" s="8" t="s">
        <v>587</v>
      </c>
    </row>
    <row r="627" spans="3:31" ht="12.95" customHeight="1" x14ac:dyDescent="0.2">
      <c r="D627" s="5" t="s">
        <v>1607</v>
      </c>
      <c r="G627" s="28" t="s">
        <v>983</v>
      </c>
      <c r="H627" s="12" t="str">
        <f t="shared" si="111"/>
        <v>Municipality Name</v>
      </c>
      <c r="I627" s="16">
        <v>0</v>
      </c>
      <c r="J627" s="16">
        <v>0</v>
      </c>
      <c r="K627" s="34">
        <v>0</v>
      </c>
      <c r="L627" s="34">
        <v>0</v>
      </c>
      <c r="M627" s="34">
        <v>0</v>
      </c>
      <c r="N627" s="34">
        <v>0</v>
      </c>
      <c r="O627" s="8" t="s">
        <v>1630</v>
      </c>
      <c r="AE627" s="8" t="s">
        <v>588</v>
      </c>
    </row>
    <row r="628" spans="3:31" ht="12.95" customHeight="1" x14ac:dyDescent="0.2">
      <c r="D628" s="5" t="s">
        <v>1607</v>
      </c>
      <c r="G628" s="28" t="s">
        <v>985</v>
      </c>
      <c r="H628" s="12" t="str">
        <f t="shared" si="111"/>
        <v>Municipality Name</v>
      </c>
      <c r="I628" s="16">
        <v>0</v>
      </c>
      <c r="J628" s="16">
        <v>0</v>
      </c>
      <c r="K628" s="34">
        <v>0</v>
      </c>
      <c r="L628" s="34">
        <v>0</v>
      </c>
      <c r="M628" s="34">
        <v>0</v>
      </c>
      <c r="N628" s="34">
        <v>0</v>
      </c>
      <c r="O628" s="8" t="s">
        <v>1631</v>
      </c>
      <c r="AE628" s="8" t="s">
        <v>589</v>
      </c>
    </row>
    <row r="629" spans="3:31" ht="12.95" customHeight="1" x14ac:dyDescent="0.2">
      <c r="D629" s="5" t="s">
        <v>1607</v>
      </c>
      <c r="G629" s="27" t="s">
        <v>987</v>
      </c>
      <c r="H629" s="5" t="s">
        <v>988</v>
      </c>
      <c r="I629" s="16">
        <v>0</v>
      </c>
      <c r="J629" s="16">
        <v>0</v>
      </c>
      <c r="K629" s="34">
        <v>0</v>
      </c>
      <c r="L629" s="34">
        <v>0</v>
      </c>
      <c r="M629" s="34">
        <v>0</v>
      </c>
      <c r="N629" s="34">
        <v>0</v>
      </c>
      <c r="O629" s="8" t="s">
        <v>1632</v>
      </c>
      <c r="AE629" s="8" t="s">
        <v>590</v>
      </c>
    </row>
    <row r="630" spans="3:31" ht="12.95" customHeight="1" x14ac:dyDescent="0.2">
      <c r="D630" s="5" t="s">
        <v>1607</v>
      </c>
      <c r="G630" s="29" t="s">
        <v>990</v>
      </c>
      <c r="H630" s="3" t="s">
        <v>991</v>
      </c>
      <c r="I630" s="25">
        <f t="shared" ref="I630:N630" si="112">SUM(I619:I629)</f>
        <v>0</v>
      </c>
      <c r="J630" s="25">
        <f t="shared" si="112"/>
        <v>0</v>
      </c>
      <c r="K630" s="19">
        <f t="shared" si="112"/>
        <v>0</v>
      </c>
      <c r="L630" s="19">
        <f t="shared" si="112"/>
        <v>0</v>
      </c>
      <c r="M630" s="19">
        <f t="shared" si="112"/>
        <v>0</v>
      </c>
      <c r="N630" s="19">
        <f t="shared" si="112"/>
        <v>0</v>
      </c>
      <c r="O630" s="9" t="s">
        <v>1633</v>
      </c>
      <c r="AE630" s="8" t="s">
        <v>591</v>
      </c>
    </row>
    <row r="631" spans="3:31" ht="12.95" customHeight="1" x14ac:dyDescent="0.2">
      <c r="D631" s="5" t="s">
        <v>1607</v>
      </c>
      <c r="F631" s="3" t="s">
        <v>993</v>
      </c>
      <c r="G631" s="29" t="s">
        <v>994</v>
      </c>
      <c r="H631" s="3" t="s">
        <v>995</v>
      </c>
      <c r="I631" s="25">
        <f t="shared" ref="I631:N631" si="113">+I630+I617</f>
        <v>0</v>
      </c>
      <c r="J631" s="25">
        <f t="shared" si="113"/>
        <v>0</v>
      </c>
      <c r="K631" s="19">
        <f t="shared" si="113"/>
        <v>0</v>
      </c>
      <c r="L631" s="19">
        <f t="shared" si="113"/>
        <v>0</v>
      </c>
      <c r="M631" s="19">
        <f t="shared" si="113"/>
        <v>0</v>
      </c>
      <c r="N631" s="19">
        <f t="shared" si="113"/>
        <v>0</v>
      </c>
      <c r="O631" s="9" t="s">
        <v>1634</v>
      </c>
      <c r="AE631" s="8" t="s">
        <v>592</v>
      </c>
    </row>
    <row r="632" spans="3:31" ht="12.95" customHeight="1" x14ac:dyDescent="0.2">
      <c r="C632" s="5" t="s">
        <v>1635</v>
      </c>
      <c r="D632" s="5" t="s">
        <v>1636</v>
      </c>
      <c r="E632" s="15" t="s">
        <v>2836</v>
      </c>
      <c r="F632" s="5" t="s">
        <v>932</v>
      </c>
      <c r="G632" s="27" t="s">
        <v>933</v>
      </c>
      <c r="H632" s="7" t="s">
        <v>934</v>
      </c>
      <c r="I632" s="16"/>
      <c r="J632" s="16"/>
      <c r="K632" s="18"/>
      <c r="L632" s="18"/>
      <c r="M632" s="18"/>
      <c r="N632" s="18"/>
      <c r="O632" s="8" t="s">
        <v>1637</v>
      </c>
      <c r="AE632" s="8" t="s">
        <v>566</v>
      </c>
    </row>
    <row r="633" spans="3:31" ht="12.95" customHeight="1" x14ac:dyDescent="0.2">
      <c r="D633" s="5" t="s">
        <v>1636</v>
      </c>
      <c r="G633" s="28" t="s">
        <v>936</v>
      </c>
      <c r="H633" s="12" t="str">
        <f>IF(G633&lt;"2500","Municipality Name",VLOOKUP(G633,$AC$11:$AD$294,2))</f>
        <v>Municipality Name</v>
      </c>
      <c r="I633" s="16">
        <v>0</v>
      </c>
      <c r="J633" s="16">
        <v>0</v>
      </c>
      <c r="K633" s="34">
        <v>0</v>
      </c>
      <c r="L633" s="34">
        <v>0</v>
      </c>
      <c r="M633" s="34">
        <v>0</v>
      </c>
      <c r="N633" s="34">
        <v>0</v>
      </c>
      <c r="O633" s="8" t="s">
        <v>1638</v>
      </c>
      <c r="AE633" s="8" t="s">
        <v>567</v>
      </c>
    </row>
    <row r="634" spans="3:31" ht="12.95" customHeight="1" x14ac:dyDescent="0.2">
      <c r="D634" s="5" t="s">
        <v>1636</v>
      </c>
      <c r="G634" s="28" t="s">
        <v>939</v>
      </c>
      <c r="H634" s="12" t="str">
        <f t="shared" ref="H634:H642" si="114">IF(G634&lt;"2500","Municipality Name",VLOOKUP(G634,$AC$11:$AD$294,2))</f>
        <v>Municipality Name</v>
      </c>
      <c r="I634" s="16">
        <v>0</v>
      </c>
      <c r="J634" s="16">
        <v>0</v>
      </c>
      <c r="K634" s="34">
        <v>0</v>
      </c>
      <c r="L634" s="34">
        <v>0</v>
      </c>
      <c r="M634" s="34">
        <v>0</v>
      </c>
      <c r="N634" s="34">
        <v>0</v>
      </c>
      <c r="O634" s="8" t="s">
        <v>1639</v>
      </c>
      <c r="AE634" s="8" t="s">
        <v>568</v>
      </c>
    </row>
    <row r="635" spans="3:31" ht="12.95" customHeight="1" x14ac:dyDescent="0.2">
      <c r="D635" s="5" t="s">
        <v>1636</v>
      </c>
      <c r="G635" s="28" t="s">
        <v>941</v>
      </c>
      <c r="H635" s="12" t="str">
        <f t="shared" si="114"/>
        <v>Municipality Name</v>
      </c>
      <c r="I635" s="16">
        <v>0</v>
      </c>
      <c r="J635" s="16">
        <v>0</v>
      </c>
      <c r="K635" s="34">
        <v>0</v>
      </c>
      <c r="L635" s="34">
        <v>0</v>
      </c>
      <c r="M635" s="34">
        <v>0</v>
      </c>
      <c r="N635" s="34">
        <v>0</v>
      </c>
      <c r="O635" s="8" t="s">
        <v>1640</v>
      </c>
      <c r="AE635" s="8" t="s">
        <v>569</v>
      </c>
    </row>
    <row r="636" spans="3:31" ht="12.95" customHeight="1" x14ac:dyDescent="0.2">
      <c r="D636" s="5" t="s">
        <v>1636</v>
      </c>
      <c r="G636" s="28" t="s">
        <v>943</v>
      </c>
      <c r="H636" s="12" t="str">
        <f t="shared" si="114"/>
        <v>Municipality Name</v>
      </c>
      <c r="I636" s="16">
        <v>0</v>
      </c>
      <c r="J636" s="16">
        <v>0</v>
      </c>
      <c r="K636" s="34">
        <v>0</v>
      </c>
      <c r="L636" s="34">
        <v>0</v>
      </c>
      <c r="M636" s="34">
        <v>0</v>
      </c>
      <c r="N636" s="34">
        <v>0</v>
      </c>
      <c r="O636" s="8" t="s">
        <v>1641</v>
      </c>
      <c r="AE636" s="8" t="s">
        <v>570</v>
      </c>
    </row>
    <row r="637" spans="3:31" ht="12.95" customHeight="1" x14ac:dyDescent="0.2">
      <c r="D637" s="5" t="s">
        <v>1636</v>
      </c>
      <c r="G637" s="28" t="s">
        <v>945</v>
      </c>
      <c r="H637" s="12" t="str">
        <f t="shared" si="114"/>
        <v>Municipality Name</v>
      </c>
      <c r="I637" s="16">
        <v>0</v>
      </c>
      <c r="J637" s="16">
        <v>0</v>
      </c>
      <c r="K637" s="34">
        <v>0</v>
      </c>
      <c r="L637" s="34">
        <v>0</v>
      </c>
      <c r="M637" s="34">
        <v>0</v>
      </c>
      <c r="N637" s="34">
        <v>0</v>
      </c>
      <c r="O637" s="8" t="s">
        <v>1642</v>
      </c>
      <c r="AE637" s="8" t="s">
        <v>571</v>
      </c>
    </row>
    <row r="638" spans="3:31" ht="12.95" customHeight="1" x14ac:dyDescent="0.2">
      <c r="D638" s="5" t="s">
        <v>1636</v>
      </c>
      <c r="G638" s="28" t="s">
        <v>947</v>
      </c>
      <c r="H638" s="12" t="str">
        <f t="shared" si="114"/>
        <v>Municipality Name</v>
      </c>
      <c r="I638" s="16">
        <v>0</v>
      </c>
      <c r="J638" s="16">
        <v>0</v>
      </c>
      <c r="K638" s="34">
        <v>0</v>
      </c>
      <c r="L638" s="34">
        <v>0</v>
      </c>
      <c r="M638" s="34">
        <v>0</v>
      </c>
      <c r="N638" s="34">
        <v>0</v>
      </c>
      <c r="O638" s="8" t="s">
        <v>1643</v>
      </c>
      <c r="AE638" s="8" t="s">
        <v>572</v>
      </c>
    </row>
    <row r="639" spans="3:31" ht="12.95" customHeight="1" x14ac:dyDescent="0.2">
      <c r="D639" s="5" t="s">
        <v>1636</v>
      </c>
      <c r="G639" s="28" t="s">
        <v>949</v>
      </c>
      <c r="H639" s="12" t="str">
        <f t="shared" si="114"/>
        <v>Municipality Name</v>
      </c>
      <c r="I639" s="16">
        <v>0</v>
      </c>
      <c r="J639" s="16">
        <v>0</v>
      </c>
      <c r="K639" s="34">
        <v>0</v>
      </c>
      <c r="L639" s="34">
        <v>0</v>
      </c>
      <c r="M639" s="34">
        <v>0</v>
      </c>
      <c r="N639" s="34">
        <v>0</v>
      </c>
      <c r="O639" s="8" t="s">
        <v>1644</v>
      </c>
      <c r="AE639" s="8" t="s">
        <v>573</v>
      </c>
    </row>
    <row r="640" spans="3:31" ht="12.95" customHeight="1" x14ac:dyDescent="0.2">
      <c r="D640" s="5" t="s">
        <v>1636</v>
      </c>
      <c r="G640" s="28" t="s">
        <v>951</v>
      </c>
      <c r="H640" s="12" t="str">
        <f t="shared" si="114"/>
        <v>Municipality Name</v>
      </c>
      <c r="I640" s="16">
        <v>0</v>
      </c>
      <c r="J640" s="16">
        <v>0</v>
      </c>
      <c r="K640" s="34">
        <v>0</v>
      </c>
      <c r="L640" s="34">
        <v>0</v>
      </c>
      <c r="M640" s="34">
        <v>0</v>
      </c>
      <c r="N640" s="34">
        <v>0</v>
      </c>
      <c r="O640" s="8" t="s">
        <v>1645</v>
      </c>
      <c r="AE640" s="8" t="s">
        <v>574</v>
      </c>
    </row>
    <row r="641" spans="4:31" ht="12.95" customHeight="1" x14ac:dyDescent="0.2">
      <c r="D641" s="5" t="s">
        <v>1636</v>
      </c>
      <c r="G641" s="28" t="s">
        <v>953</v>
      </c>
      <c r="H641" s="12" t="str">
        <f t="shared" si="114"/>
        <v>Municipality Name</v>
      </c>
      <c r="I641" s="16">
        <v>0</v>
      </c>
      <c r="J641" s="16">
        <v>0</v>
      </c>
      <c r="K641" s="34">
        <v>0</v>
      </c>
      <c r="L641" s="34">
        <v>0</v>
      </c>
      <c r="M641" s="34">
        <v>0</v>
      </c>
      <c r="N641" s="34">
        <v>0</v>
      </c>
      <c r="O641" s="8" t="s">
        <v>1646</v>
      </c>
      <c r="AE641" s="8" t="s">
        <v>575</v>
      </c>
    </row>
    <row r="642" spans="4:31" ht="12.95" customHeight="1" x14ac:dyDescent="0.2">
      <c r="D642" s="5" t="s">
        <v>1636</v>
      </c>
      <c r="G642" s="28" t="s">
        <v>955</v>
      </c>
      <c r="H642" s="12" t="str">
        <f t="shared" si="114"/>
        <v>Municipality Name</v>
      </c>
      <c r="I642" s="16">
        <v>0</v>
      </c>
      <c r="J642" s="16">
        <v>0</v>
      </c>
      <c r="K642" s="34">
        <v>0</v>
      </c>
      <c r="L642" s="34">
        <v>0</v>
      </c>
      <c r="M642" s="34">
        <v>0</v>
      </c>
      <c r="N642" s="34">
        <v>0</v>
      </c>
      <c r="O642" s="8" t="s">
        <v>1647</v>
      </c>
      <c r="AE642" s="8" t="s">
        <v>576</v>
      </c>
    </row>
    <row r="643" spans="4:31" ht="12.95" customHeight="1" x14ac:dyDescent="0.2">
      <c r="D643" s="5" t="s">
        <v>1636</v>
      </c>
      <c r="G643" s="27" t="s">
        <v>957</v>
      </c>
      <c r="H643" s="5" t="s">
        <v>958</v>
      </c>
      <c r="I643" s="16">
        <v>0</v>
      </c>
      <c r="J643" s="16">
        <v>0</v>
      </c>
      <c r="K643" s="34">
        <v>0</v>
      </c>
      <c r="L643" s="34">
        <v>0</v>
      </c>
      <c r="M643" s="34">
        <v>0</v>
      </c>
      <c r="N643" s="34">
        <v>0</v>
      </c>
      <c r="O643" s="8" t="s">
        <v>1648</v>
      </c>
      <c r="AE643" s="8" t="s">
        <v>577</v>
      </c>
    </row>
    <row r="644" spans="4:31" ht="12.95" customHeight="1" x14ac:dyDescent="0.2">
      <c r="D644" s="5" t="s">
        <v>1636</v>
      </c>
      <c r="G644" s="29" t="s">
        <v>960</v>
      </c>
      <c r="H644" s="3" t="s">
        <v>961</v>
      </c>
      <c r="I644" s="25">
        <f t="shared" ref="I644:N644" si="115">SUM(I633:I643)</f>
        <v>0</v>
      </c>
      <c r="J644" s="25">
        <f t="shared" si="115"/>
        <v>0</v>
      </c>
      <c r="K644" s="19">
        <f t="shared" si="115"/>
        <v>0</v>
      </c>
      <c r="L644" s="19">
        <f t="shared" si="115"/>
        <v>0</v>
      </c>
      <c r="M644" s="19">
        <f t="shared" si="115"/>
        <v>0</v>
      </c>
      <c r="N644" s="19">
        <f t="shared" si="115"/>
        <v>0</v>
      </c>
      <c r="O644" s="9" t="s">
        <v>1649</v>
      </c>
      <c r="AE644" s="8" t="s">
        <v>578</v>
      </c>
    </row>
    <row r="645" spans="4:31" ht="12.95" customHeight="1" x14ac:dyDescent="0.2">
      <c r="D645" s="5" t="s">
        <v>1636</v>
      </c>
      <c r="F645" s="5" t="s">
        <v>963</v>
      </c>
      <c r="G645" s="27" t="s">
        <v>964</v>
      </c>
      <c r="H645" s="7" t="s">
        <v>965</v>
      </c>
      <c r="I645" s="16"/>
      <c r="J645" s="16"/>
      <c r="K645" s="18"/>
      <c r="L645" s="18"/>
      <c r="M645" s="18"/>
      <c r="N645" s="18"/>
      <c r="O645" s="8" t="s">
        <v>1650</v>
      </c>
      <c r="AE645" s="8" t="s">
        <v>579</v>
      </c>
    </row>
    <row r="646" spans="4:31" ht="12.95" customHeight="1" x14ac:dyDescent="0.2">
      <c r="D646" s="5" t="s">
        <v>1636</v>
      </c>
      <c r="G646" s="28" t="s">
        <v>967</v>
      </c>
      <c r="H646" s="12" t="str">
        <f t="shared" ref="H646:H655" si="116">IF(G646&lt;"2500","Municipality Name",VLOOKUP(G646,$AC$11:$AD$294,2))</f>
        <v>Municipality Name</v>
      </c>
      <c r="I646" s="16">
        <v>0</v>
      </c>
      <c r="J646" s="16">
        <v>0</v>
      </c>
      <c r="K646" s="34">
        <v>0</v>
      </c>
      <c r="L646" s="34">
        <v>0</v>
      </c>
      <c r="M646" s="34">
        <v>0</v>
      </c>
      <c r="N646" s="34">
        <v>0</v>
      </c>
      <c r="O646" s="8" t="s">
        <v>1651</v>
      </c>
      <c r="AE646" s="8" t="s">
        <v>580</v>
      </c>
    </row>
    <row r="647" spans="4:31" ht="12.95" customHeight="1" x14ac:dyDescent="0.2">
      <c r="D647" s="5" t="s">
        <v>1636</v>
      </c>
      <c r="G647" s="28" t="s">
        <v>969</v>
      </c>
      <c r="H647" s="12" t="str">
        <f t="shared" si="116"/>
        <v>Municipality Name</v>
      </c>
      <c r="I647" s="16">
        <v>0</v>
      </c>
      <c r="J647" s="16">
        <v>0</v>
      </c>
      <c r="K647" s="34">
        <v>0</v>
      </c>
      <c r="L647" s="34">
        <v>0</v>
      </c>
      <c r="M647" s="34">
        <v>0</v>
      </c>
      <c r="N647" s="34">
        <v>0</v>
      </c>
      <c r="O647" s="8" t="s">
        <v>1652</v>
      </c>
      <c r="AE647" s="8" t="s">
        <v>581</v>
      </c>
    </row>
    <row r="648" spans="4:31" ht="12.95" customHeight="1" x14ac:dyDescent="0.2">
      <c r="D648" s="5" t="s">
        <v>1636</v>
      </c>
      <c r="G648" s="28" t="s">
        <v>971</v>
      </c>
      <c r="H648" s="12" t="str">
        <f t="shared" si="116"/>
        <v>Municipality Name</v>
      </c>
      <c r="I648" s="16">
        <v>0</v>
      </c>
      <c r="J648" s="16">
        <v>0</v>
      </c>
      <c r="K648" s="34">
        <v>0</v>
      </c>
      <c r="L648" s="34">
        <v>0</v>
      </c>
      <c r="M648" s="34">
        <v>0</v>
      </c>
      <c r="N648" s="34">
        <v>0</v>
      </c>
      <c r="O648" s="8" t="s">
        <v>1653</v>
      </c>
      <c r="AE648" s="8" t="s">
        <v>582</v>
      </c>
    </row>
    <row r="649" spans="4:31" ht="12.95" customHeight="1" x14ac:dyDescent="0.2">
      <c r="D649" s="5" t="s">
        <v>1636</v>
      </c>
      <c r="G649" s="28" t="s">
        <v>973</v>
      </c>
      <c r="H649" s="12" t="str">
        <f t="shared" si="116"/>
        <v>Municipality Name</v>
      </c>
      <c r="I649" s="16">
        <v>0</v>
      </c>
      <c r="J649" s="16">
        <v>0</v>
      </c>
      <c r="K649" s="34">
        <v>0</v>
      </c>
      <c r="L649" s="34">
        <v>0</v>
      </c>
      <c r="M649" s="34">
        <v>0</v>
      </c>
      <c r="N649" s="34">
        <v>0</v>
      </c>
      <c r="O649" s="8" t="s">
        <v>1654</v>
      </c>
      <c r="AE649" s="8" t="s">
        <v>583</v>
      </c>
    </row>
    <row r="650" spans="4:31" ht="12.95" customHeight="1" x14ac:dyDescent="0.2">
      <c r="D650" s="5" t="s">
        <v>1636</v>
      </c>
      <c r="G650" s="28" t="s">
        <v>975</v>
      </c>
      <c r="H650" s="12" t="str">
        <f t="shared" si="116"/>
        <v>Municipality Name</v>
      </c>
      <c r="I650" s="16">
        <v>0</v>
      </c>
      <c r="J650" s="16">
        <v>0</v>
      </c>
      <c r="K650" s="34">
        <v>0</v>
      </c>
      <c r="L650" s="34">
        <v>0</v>
      </c>
      <c r="M650" s="34">
        <v>0</v>
      </c>
      <c r="N650" s="34">
        <v>0</v>
      </c>
      <c r="O650" s="8" t="s">
        <v>1655</v>
      </c>
      <c r="AE650" s="8" t="s">
        <v>584</v>
      </c>
    </row>
    <row r="651" spans="4:31" ht="12.95" customHeight="1" x14ac:dyDescent="0.2">
      <c r="D651" s="5" t="s">
        <v>1636</v>
      </c>
      <c r="G651" s="28" t="s">
        <v>977</v>
      </c>
      <c r="H651" s="12" t="str">
        <f t="shared" si="116"/>
        <v>Municipality Name</v>
      </c>
      <c r="I651" s="16">
        <v>0</v>
      </c>
      <c r="J651" s="16">
        <v>0</v>
      </c>
      <c r="K651" s="34">
        <v>0</v>
      </c>
      <c r="L651" s="34">
        <v>0</v>
      </c>
      <c r="M651" s="34">
        <v>0</v>
      </c>
      <c r="N651" s="34">
        <v>0</v>
      </c>
      <c r="O651" s="8" t="s">
        <v>1656</v>
      </c>
      <c r="AE651" s="8" t="s">
        <v>585</v>
      </c>
    </row>
    <row r="652" spans="4:31" ht="12.95" customHeight="1" x14ac:dyDescent="0.2">
      <c r="D652" s="5" t="s">
        <v>1636</v>
      </c>
      <c r="G652" s="28" t="s">
        <v>979</v>
      </c>
      <c r="H652" s="12" t="str">
        <f t="shared" si="116"/>
        <v>Municipality Name</v>
      </c>
      <c r="I652" s="16">
        <v>0</v>
      </c>
      <c r="J652" s="16">
        <v>0</v>
      </c>
      <c r="K652" s="34">
        <v>0</v>
      </c>
      <c r="L652" s="34">
        <v>0</v>
      </c>
      <c r="M652" s="34">
        <v>0</v>
      </c>
      <c r="N652" s="34">
        <v>0</v>
      </c>
      <c r="O652" s="8" t="s">
        <v>1657</v>
      </c>
      <c r="AE652" s="8" t="s">
        <v>586</v>
      </c>
    </row>
    <row r="653" spans="4:31" ht="12.95" customHeight="1" x14ac:dyDescent="0.2">
      <c r="D653" s="5" t="s">
        <v>1636</v>
      </c>
      <c r="G653" s="28" t="s">
        <v>981</v>
      </c>
      <c r="H653" s="12" t="str">
        <f t="shared" si="116"/>
        <v>Municipality Name</v>
      </c>
      <c r="I653" s="16">
        <v>0</v>
      </c>
      <c r="J653" s="16">
        <v>0</v>
      </c>
      <c r="K653" s="34">
        <v>0</v>
      </c>
      <c r="L653" s="34">
        <v>0</v>
      </c>
      <c r="M653" s="34">
        <v>0</v>
      </c>
      <c r="N653" s="34">
        <v>0</v>
      </c>
      <c r="O653" s="8" t="s">
        <v>1658</v>
      </c>
      <c r="AE653" s="8" t="s">
        <v>587</v>
      </c>
    </row>
    <row r="654" spans="4:31" ht="12.95" customHeight="1" x14ac:dyDescent="0.2">
      <c r="D654" s="5" t="s">
        <v>1636</v>
      </c>
      <c r="G654" s="28" t="s">
        <v>983</v>
      </c>
      <c r="H654" s="12" t="str">
        <f t="shared" si="116"/>
        <v>Municipality Name</v>
      </c>
      <c r="I654" s="16">
        <v>0</v>
      </c>
      <c r="J654" s="16">
        <v>0</v>
      </c>
      <c r="K654" s="34">
        <v>0</v>
      </c>
      <c r="L654" s="34">
        <v>0</v>
      </c>
      <c r="M654" s="34">
        <v>0</v>
      </c>
      <c r="N654" s="34">
        <v>0</v>
      </c>
      <c r="O654" s="8" t="s">
        <v>1659</v>
      </c>
      <c r="AE654" s="8" t="s">
        <v>588</v>
      </c>
    </row>
    <row r="655" spans="4:31" ht="12.95" customHeight="1" x14ac:dyDescent="0.2">
      <c r="D655" s="5" t="s">
        <v>1636</v>
      </c>
      <c r="G655" s="28" t="s">
        <v>985</v>
      </c>
      <c r="H655" s="12" t="str">
        <f t="shared" si="116"/>
        <v>Municipality Name</v>
      </c>
      <c r="I655" s="16">
        <v>0</v>
      </c>
      <c r="J655" s="16">
        <v>0</v>
      </c>
      <c r="K655" s="34">
        <v>0</v>
      </c>
      <c r="L655" s="34">
        <v>0</v>
      </c>
      <c r="M655" s="34">
        <v>0</v>
      </c>
      <c r="N655" s="34">
        <v>0</v>
      </c>
      <c r="O655" s="8" t="s">
        <v>1660</v>
      </c>
      <c r="AE655" s="8" t="s">
        <v>589</v>
      </c>
    </row>
    <row r="656" spans="4:31" ht="12.95" customHeight="1" x14ac:dyDescent="0.2">
      <c r="D656" s="5" t="s">
        <v>1636</v>
      </c>
      <c r="G656" s="27" t="s">
        <v>987</v>
      </c>
      <c r="H656" s="5" t="s">
        <v>988</v>
      </c>
      <c r="I656" s="16">
        <v>0</v>
      </c>
      <c r="J656" s="16">
        <v>0</v>
      </c>
      <c r="K656" s="34">
        <v>0</v>
      </c>
      <c r="L656" s="34">
        <v>0</v>
      </c>
      <c r="M656" s="34">
        <v>0</v>
      </c>
      <c r="N656" s="34">
        <v>0</v>
      </c>
      <c r="O656" s="8" t="s">
        <v>1661</v>
      </c>
      <c r="AE656" s="8" t="s">
        <v>590</v>
      </c>
    </row>
    <row r="657" spans="3:31" ht="12.95" customHeight="1" x14ac:dyDescent="0.2">
      <c r="D657" s="5" t="s">
        <v>1636</v>
      </c>
      <c r="G657" s="29" t="s">
        <v>990</v>
      </c>
      <c r="H657" s="3" t="s">
        <v>991</v>
      </c>
      <c r="I657" s="25">
        <f t="shared" ref="I657:N657" si="117">SUM(I646:I656)</f>
        <v>0</v>
      </c>
      <c r="J657" s="25">
        <f t="shared" si="117"/>
        <v>0</v>
      </c>
      <c r="K657" s="19">
        <f t="shared" si="117"/>
        <v>0</v>
      </c>
      <c r="L657" s="19">
        <f t="shared" si="117"/>
        <v>0</v>
      </c>
      <c r="M657" s="19">
        <f t="shared" si="117"/>
        <v>0</v>
      </c>
      <c r="N657" s="19">
        <f t="shared" si="117"/>
        <v>0</v>
      </c>
      <c r="O657" s="9" t="s">
        <v>1662</v>
      </c>
      <c r="AE657" s="8" t="s">
        <v>591</v>
      </c>
    </row>
    <row r="658" spans="3:31" ht="12.95" customHeight="1" x14ac:dyDescent="0.2">
      <c r="D658" s="5" t="s">
        <v>1636</v>
      </c>
      <c r="F658" s="3" t="s">
        <v>993</v>
      </c>
      <c r="G658" s="29" t="s">
        <v>994</v>
      </c>
      <c r="H658" s="3" t="s">
        <v>995</v>
      </c>
      <c r="I658" s="25">
        <f t="shared" ref="I658:N658" si="118">+I657+I644</f>
        <v>0</v>
      </c>
      <c r="J658" s="25">
        <f t="shared" si="118"/>
        <v>0</v>
      </c>
      <c r="K658" s="19">
        <f t="shared" si="118"/>
        <v>0</v>
      </c>
      <c r="L658" s="19">
        <f t="shared" si="118"/>
        <v>0</v>
      </c>
      <c r="M658" s="19">
        <f t="shared" si="118"/>
        <v>0</v>
      </c>
      <c r="N658" s="19">
        <f t="shared" si="118"/>
        <v>0</v>
      </c>
      <c r="O658" s="9" t="s">
        <v>1663</v>
      </c>
      <c r="AE658" s="8" t="s">
        <v>592</v>
      </c>
    </row>
    <row r="659" spans="3:31" ht="12.95" customHeight="1" x14ac:dyDescent="0.2">
      <c r="C659" s="5" t="s">
        <v>1664</v>
      </c>
      <c r="D659" s="5" t="s">
        <v>1665</v>
      </c>
      <c r="E659" s="15" t="s">
        <v>2836</v>
      </c>
      <c r="F659" s="5" t="s">
        <v>932</v>
      </c>
      <c r="G659" s="27" t="s">
        <v>933</v>
      </c>
      <c r="H659" s="7" t="s">
        <v>934</v>
      </c>
      <c r="I659" s="16"/>
      <c r="J659" s="16"/>
      <c r="K659" s="18"/>
      <c r="L659" s="18"/>
      <c r="M659" s="18"/>
      <c r="N659" s="18"/>
      <c r="O659" s="8" t="s">
        <v>1666</v>
      </c>
      <c r="AE659" s="8" t="s">
        <v>593</v>
      </c>
    </row>
    <row r="660" spans="3:31" ht="12.95" customHeight="1" x14ac:dyDescent="0.2">
      <c r="D660" s="5" t="s">
        <v>1665</v>
      </c>
      <c r="G660" s="28" t="s">
        <v>936</v>
      </c>
      <c r="H660" s="12" t="str">
        <f>IF(G660&lt;"2500","Municipality Name",VLOOKUP(G660,$AC$11:$AD$294,2))</f>
        <v>Municipality Name</v>
      </c>
      <c r="I660" s="16">
        <v>0</v>
      </c>
      <c r="J660" s="16">
        <v>0</v>
      </c>
      <c r="K660" s="34">
        <v>0</v>
      </c>
      <c r="L660" s="34">
        <v>0</v>
      </c>
      <c r="M660" s="34">
        <v>0</v>
      </c>
      <c r="N660" s="34">
        <v>0</v>
      </c>
      <c r="O660" s="8" t="s">
        <v>1667</v>
      </c>
      <c r="AE660" s="8" t="s">
        <v>594</v>
      </c>
    </row>
    <row r="661" spans="3:31" ht="12.95" customHeight="1" x14ac:dyDescent="0.2">
      <c r="D661" s="5" t="s">
        <v>1665</v>
      </c>
      <c r="G661" s="28" t="s">
        <v>939</v>
      </c>
      <c r="H661" s="12" t="str">
        <f t="shared" ref="H661:H669" si="119">IF(G661&lt;"2500","Municipality Name",VLOOKUP(G661,$AC$11:$AD$294,2))</f>
        <v>Municipality Name</v>
      </c>
      <c r="I661" s="16">
        <v>0</v>
      </c>
      <c r="J661" s="16">
        <v>0</v>
      </c>
      <c r="K661" s="34">
        <v>0</v>
      </c>
      <c r="L661" s="34">
        <v>0</v>
      </c>
      <c r="M661" s="34">
        <v>0</v>
      </c>
      <c r="N661" s="34">
        <v>0</v>
      </c>
      <c r="O661" s="8" t="s">
        <v>1668</v>
      </c>
      <c r="AE661" s="8" t="s">
        <v>595</v>
      </c>
    </row>
    <row r="662" spans="3:31" ht="12.95" customHeight="1" x14ac:dyDescent="0.2">
      <c r="D662" s="5" t="s">
        <v>1665</v>
      </c>
      <c r="G662" s="28" t="s">
        <v>941</v>
      </c>
      <c r="H662" s="12" t="str">
        <f t="shared" si="119"/>
        <v>Municipality Name</v>
      </c>
      <c r="I662" s="16">
        <v>0</v>
      </c>
      <c r="J662" s="16">
        <v>0</v>
      </c>
      <c r="K662" s="34">
        <v>0</v>
      </c>
      <c r="L662" s="34">
        <v>0</v>
      </c>
      <c r="M662" s="34">
        <v>0</v>
      </c>
      <c r="N662" s="34">
        <v>0</v>
      </c>
      <c r="O662" s="8" t="s">
        <v>1669</v>
      </c>
      <c r="AE662" s="8" t="s">
        <v>596</v>
      </c>
    </row>
    <row r="663" spans="3:31" ht="12.95" customHeight="1" x14ac:dyDescent="0.2">
      <c r="D663" s="5" t="s">
        <v>1665</v>
      </c>
      <c r="G663" s="28" t="s">
        <v>943</v>
      </c>
      <c r="H663" s="12" t="str">
        <f t="shared" si="119"/>
        <v>Municipality Name</v>
      </c>
      <c r="I663" s="16">
        <v>0</v>
      </c>
      <c r="J663" s="16">
        <v>0</v>
      </c>
      <c r="K663" s="34">
        <v>0</v>
      </c>
      <c r="L663" s="34">
        <v>0</v>
      </c>
      <c r="M663" s="34">
        <v>0</v>
      </c>
      <c r="N663" s="34">
        <v>0</v>
      </c>
      <c r="O663" s="8" t="s">
        <v>1670</v>
      </c>
      <c r="AE663" s="8" t="s">
        <v>597</v>
      </c>
    </row>
    <row r="664" spans="3:31" ht="12.95" customHeight="1" x14ac:dyDescent="0.2">
      <c r="D664" s="5" t="s">
        <v>1665</v>
      </c>
      <c r="G664" s="28" t="s">
        <v>945</v>
      </c>
      <c r="H664" s="12" t="str">
        <f t="shared" si="119"/>
        <v>Municipality Name</v>
      </c>
      <c r="I664" s="16">
        <v>0</v>
      </c>
      <c r="J664" s="16">
        <v>0</v>
      </c>
      <c r="K664" s="34">
        <v>0</v>
      </c>
      <c r="L664" s="34">
        <v>0</v>
      </c>
      <c r="M664" s="34">
        <v>0</v>
      </c>
      <c r="N664" s="34">
        <v>0</v>
      </c>
      <c r="O664" s="8" t="s">
        <v>1671</v>
      </c>
      <c r="AE664" s="8" t="s">
        <v>598</v>
      </c>
    </row>
    <row r="665" spans="3:31" ht="12.95" customHeight="1" x14ac:dyDescent="0.2">
      <c r="D665" s="5" t="s">
        <v>1665</v>
      </c>
      <c r="G665" s="28" t="s">
        <v>947</v>
      </c>
      <c r="H665" s="12" t="str">
        <f t="shared" si="119"/>
        <v>Municipality Name</v>
      </c>
      <c r="I665" s="16">
        <v>0</v>
      </c>
      <c r="J665" s="16">
        <v>0</v>
      </c>
      <c r="K665" s="34">
        <v>0</v>
      </c>
      <c r="L665" s="34">
        <v>0</v>
      </c>
      <c r="M665" s="34">
        <v>0</v>
      </c>
      <c r="N665" s="34">
        <v>0</v>
      </c>
      <c r="O665" s="8" t="s">
        <v>1672</v>
      </c>
      <c r="AE665" s="8" t="s">
        <v>599</v>
      </c>
    </row>
    <row r="666" spans="3:31" ht="12.95" customHeight="1" x14ac:dyDescent="0.2">
      <c r="D666" s="5" t="s">
        <v>1665</v>
      </c>
      <c r="G666" s="28" t="s">
        <v>949</v>
      </c>
      <c r="H666" s="12" t="str">
        <f t="shared" si="119"/>
        <v>Municipality Name</v>
      </c>
      <c r="I666" s="16">
        <v>0</v>
      </c>
      <c r="J666" s="16">
        <v>0</v>
      </c>
      <c r="K666" s="34">
        <v>0</v>
      </c>
      <c r="L666" s="34">
        <v>0</v>
      </c>
      <c r="M666" s="34">
        <v>0</v>
      </c>
      <c r="N666" s="34">
        <v>0</v>
      </c>
      <c r="O666" s="8" t="s">
        <v>1673</v>
      </c>
      <c r="AE666" s="8" t="s">
        <v>600</v>
      </c>
    </row>
    <row r="667" spans="3:31" ht="12.95" customHeight="1" x14ac:dyDescent="0.2">
      <c r="D667" s="5" t="s">
        <v>1665</v>
      </c>
      <c r="G667" s="28" t="s">
        <v>951</v>
      </c>
      <c r="H667" s="12" t="str">
        <f t="shared" si="119"/>
        <v>Municipality Name</v>
      </c>
      <c r="I667" s="16">
        <v>0</v>
      </c>
      <c r="J667" s="16">
        <v>0</v>
      </c>
      <c r="K667" s="34">
        <v>0</v>
      </c>
      <c r="L667" s="34">
        <v>0</v>
      </c>
      <c r="M667" s="34">
        <v>0</v>
      </c>
      <c r="N667" s="34">
        <v>0</v>
      </c>
      <c r="O667" s="8" t="s">
        <v>1674</v>
      </c>
      <c r="AE667" s="8" t="s">
        <v>601</v>
      </c>
    </row>
    <row r="668" spans="3:31" ht="12.95" customHeight="1" x14ac:dyDescent="0.2">
      <c r="D668" s="5" t="s">
        <v>1665</v>
      </c>
      <c r="G668" s="28" t="s">
        <v>953</v>
      </c>
      <c r="H668" s="12" t="str">
        <f t="shared" si="119"/>
        <v>Municipality Name</v>
      </c>
      <c r="I668" s="16">
        <v>0</v>
      </c>
      <c r="J668" s="16">
        <v>0</v>
      </c>
      <c r="K668" s="34">
        <v>0</v>
      </c>
      <c r="L668" s="34">
        <v>0</v>
      </c>
      <c r="M668" s="34">
        <v>0</v>
      </c>
      <c r="N668" s="34">
        <v>0</v>
      </c>
      <c r="O668" s="8" t="s">
        <v>1675</v>
      </c>
      <c r="AE668" s="8" t="s">
        <v>602</v>
      </c>
    </row>
    <row r="669" spans="3:31" ht="12.95" customHeight="1" x14ac:dyDescent="0.2">
      <c r="D669" s="5" t="s">
        <v>1665</v>
      </c>
      <c r="G669" s="28" t="s">
        <v>955</v>
      </c>
      <c r="H669" s="12" t="str">
        <f t="shared" si="119"/>
        <v>Municipality Name</v>
      </c>
      <c r="I669" s="16">
        <v>0</v>
      </c>
      <c r="J669" s="16">
        <v>0</v>
      </c>
      <c r="K669" s="34">
        <v>0</v>
      </c>
      <c r="L669" s="34">
        <v>0</v>
      </c>
      <c r="M669" s="34">
        <v>0</v>
      </c>
      <c r="N669" s="34">
        <v>0</v>
      </c>
      <c r="O669" s="8" t="s">
        <v>1676</v>
      </c>
      <c r="AE669" s="8" t="s">
        <v>603</v>
      </c>
    </row>
    <row r="670" spans="3:31" ht="12.95" customHeight="1" x14ac:dyDescent="0.2">
      <c r="D670" s="5" t="s">
        <v>1665</v>
      </c>
      <c r="G670" s="27" t="s">
        <v>957</v>
      </c>
      <c r="H670" s="5" t="s">
        <v>958</v>
      </c>
      <c r="I670" s="16">
        <v>0</v>
      </c>
      <c r="J670" s="16">
        <v>0</v>
      </c>
      <c r="K670" s="34">
        <v>0</v>
      </c>
      <c r="L670" s="34">
        <v>0</v>
      </c>
      <c r="M670" s="34">
        <v>0</v>
      </c>
      <c r="N670" s="34">
        <v>0</v>
      </c>
      <c r="O670" s="8" t="s">
        <v>1677</v>
      </c>
      <c r="AE670" s="8" t="s">
        <v>604</v>
      </c>
    </row>
    <row r="671" spans="3:31" ht="12.95" customHeight="1" x14ac:dyDescent="0.2">
      <c r="D671" s="5" t="s">
        <v>1665</v>
      </c>
      <c r="G671" s="29" t="s">
        <v>960</v>
      </c>
      <c r="H671" s="3" t="s">
        <v>961</v>
      </c>
      <c r="I671" s="25">
        <f t="shared" ref="I671:N671" si="120">SUM(I660:I670)</f>
        <v>0</v>
      </c>
      <c r="J671" s="25">
        <f t="shared" si="120"/>
        <v>0</v>
      </c>
      <c r="K671" s="19">
        <f t="shared" si="120"/>
        <v>0</v>
      </c>
      <c r="L671" s="19">
        <f t="shared" si="120"/>
        <v>0</v>
      </c>
      <c r="M671" s="19">
        <f t="shared" si="120"/>
        <v>0</v>
      </c>
      <c r="N671" s="19">
        <f t="shared" si="120"/>
        <v>0</v>
      </c>
      <c r="O671" s="9" t="s">
        <v>1678</v>
      </c>
      <c r="AE671" s="8" t="s">
        <v>605</v>
      </c>
    </row>
    <row r="672" spans="3:31" ht="12.95" customHeight="1" x14ac:dyDescent="0.2">
      <c r="D672" s="5" t="s">
        <v>1665</v>
      </c>
      <c r="F672" s="5" t="s">
        <v>963</v>
      </c>
      <c r="G672" s="27" t="s">
        <v>964</v>
      </c>
      <c r="H672" s="7" t="s">
        <v>965</v>
      </c>
      <c r="I672" s="16"/>
      <c r="J672" s="16"/>
      <c r="K672" s="18"/>
      <c r="L672" s="18"/>
      <c r="M672" s="18"/>
      <c r="N672" s="18"/>
      <c r="O672" s="8" t="s">
        <v>1679</v>
      </c>
      <c r="AE672" s="8" t="s">
        <v>606</v>
      </c>
    </row>
    <row r="673" spans="3:31" ht="12.95" customHeight="1" x14ac:dyDescent="0.2">
      <c r="D673" s="5" t="s">
        <v>1665</v>
      </c>
      <c r="G673" s="28" t="s">
        <v>967</v>
      </c>
      <c r="H673" s="12" t="str">
        <f t="shared" ref="H673:H682" si="121">IF(G673&lt;"2500","Municipality Name",VLOOKUP(G673,$AC$11:$AD$294,2))</f>
        <v>Municipality Name</v>
      </c>
      <c r="I673" s="16">
        <v>0</v>
      </c>
      <c r="J673" s="16">
        <v>0</v>
      </c>
      <c r="K673" s="34">
        <v>0</v>
      </c>
      <c r="L673" s="34">
        <v>0</v>
      </c>
      <c r="M673" s="34">
        <v>0</v>
      </c>
      <c r="N673" s="34">
        <v>0</v>
      </c>
      <c r="O673" s="8" t="s">
        <v>1680</v>
      </c>
      <c r="AE673" s="8" t="s">
        <v>607</v>
      </c>
    </row>
    <row r="674" spans="3:31" ht="12.95" customHeight="1" x14ac:dyDescent="0.2">
      <c r="D674" s="5" t="s">
        <v>1665</v>
      </c>
      <c r="G674" s="28" t="s">
        <v>969</v>
      </c>
      <c r="H674" s="12" t="str">
        <f t="shared" si="121"/>
        <v>Municipality Name</v>
      </c>
      <c r="I674" s="16">
        <v>0</v>
      </c>
      <c r="J674" s="16">
        <v>0</v>
      </c>
      <c r="K674" s="34">
        <v>0</v>
      </c>
      <c r="L674" s="34">
        <v>0</v>
      </c>
      <c r="M674" s="34">
        <v>0</v>
      </c>
      <c r="N674" s="34">
        <v>0</v>
      </c>
      <c r="O674" s="8" t="s">
        <v>1681</v>
      </c>
      <c r="AE674" s="8" t="s">
        <v>608</v>
      </c>
    </row>
    <row r="675" spans="3:31" ht="12.95" customHeight="1" x14ac:dyDescent="0.2">
      <c r="D675" s="5" t="s">
        <v>1665</v>
      </c>
      <c r="G675" s="28" t="s">
        <v>971</v>
      </c>
      <c r="H675" s="12" t="str">
        <f t="shared" si="121"/>
        <v>Municipality Name</v>
      </c>
      <c r="I675" s="16">
        <v>0</v>
      </c>
      <c r="J675" s="16">
        <v>0</v>
      </c>
      <c r="K675" s="34">
        <v>0</v>
      </c>
      <c r="L675" s="34">
        <v>0</v>
      </c>
      <c r="M675" s="34">
        <v>0</v>
      </c>
      <c r="N675" s="34">
        <v>0</v>
      </c>
      <c r="O675" s="8" t="s">
        <v>1682</v>
      </c>
      <c r="AE675" s="8" t="s">
        <v>609</v>
      </c>
    </row>
    <row r="676" spans="3:31" ht="12.95" customHeight="1" x14ac:dyDescent="0.2">
      <c r="D676" s="5" t="s">
        <v>1665</v>
      </c>
      <c r="G676" s="28" t="s">
        <v>973</v>
      </c>
      <c r="H676" s="12" t="str">
        <f t="shared" si="121"/>
        <v>Municipality Name</v>
      </c>
      <c r="I676" s="16">
        <v>0</v>
      </c>
      <c r="J676" s="16">
        <v>0</v>
      </c>
      <c r="K676" s="34">
        <v>0</v>
      </c>
      <c r="L676" s="34">
        <v>0</v>
      </c>
      <c r="M676" s="34">
        <v>0</v>
      </c>
      <c r="N676" s="34">
        <v>0</v>
      </c>
      <c r="O676" s="8" t="s">
        <v>1683</v>
      </c>
      <c r="AE676" s="8" t="s">
        <v>610</v>
      </c>
    </row>
    <row r="677" spans="3:31" ht="12.95" customHeight="1" x14ac:dyDescent="0.2">
      <c r="D677" s="5" t="s">
        <v>1665</v>
      </c>
      <c r="G677" s="28" t="s">
        <v>975</v>
      </c>
      <c r="H677" s="12" t="str">
        <f t="shared" si="121"/>
        <v>Municipality Name</v>
      </c>
      <c r="I677" s="16">
        <v>0</v>
      </c>
      <c r="J677" s="16">
        <v>0</v>
      </c>
      <c r="K677" s="34">
        <v>0</v>
      </c>
      <c r="L677" s="34">
        <v>0</v>
      </c>
      <c r="M677" s="34">
        <v>0</v>
      </c>
      <c r="N677" s="34">
        <v>0</v>
      </c>
      <c r="O677" s="8" t="s">
        <v>1684</v>
      </c>
      <c r="AE677" s="8" t="s">
        <v>611</v>
      </c>
    </row>
    <row r="678" spans="3:31" ht="12.95" customHeight="1" x14ac:dyDescent="0.2">
      <c r="D678" s="5" t="s">
        <v>1665</v>
      </c>
      <c r="G678" s="28" t="s">
        <v>977</v>
      </c>
      <c r="H678" s="12" t="str">
        <f t="shared" si="121"/>
        <v>Municipality Name</v>
      </c>
      <c r="I678" s="16">
        <v>0</v>
      </c>
      <c r="J678" s="16">
        <v>0</v>
      </c>
      <c r="K678" s="34">
        <v>0</v>
      </c>
      <c r="L678" s="34">
        <v>0</v>
      </c>
      <c r="M678" s="34">
        <v>0</v>
      </c>
      <c r="N678" s="34">
        <v>0</v>
      </c>
      <c r="O678" s="8" t="s">
        <v>1685</v>
      </c>
      <c r="AE678" s="8" t="s">
        <v>612</v>
      </c>
    </row>
    <row r="679" spans="3:31" ht="12.95" customHeight="1" x14ac:dyDescent="0.2">
      <c r="D679" s="5" t="s">
        <v>1665</v>
      </c>
      <c r="G679" s="28" t="s">
        <v>979</v>
      </c>
      <c r="H679" s="12" t="str">
        <f t="shared" si="121"/>
        <v>Municipality Name</v>
      </c>
      <c r="I679" s="16">
        <v>0</v>
      </c>
      <c r="J679" s="16">
        <v>0</v>
      </c>
      <c r="K679" s="34">
        <v>0</v>
      </c>
      <c r="L679" s="34">
        <v>0</v>
      </c>
      <c r="M679" s="34">
        <v>0</v>
      </c>
      <c r="N679" s="34">
        <v>0</v>
      </c>
      <c r="O679" s="8" t="s">
        <v>1686</v>
      </c>
      <c r="AE679" s="8" t="s">
        <v>613</v>
      </c>
    </row>
    <row r="680" spans="3:31" ht="12.95" customHeight="1" x14ac:dyDescent="0.2">
      <c r="D680" s="5" t="s">
        <v>1665</v>
      </c>
      <c r="G680" s="28" t="s">
        <v>981</v>
      </c>
      <c r="H680" s="12" t="str">
        <f t="shared" si="121"/>
        <v>Municipality Name</v>
      </c>
      <c r="I680" s="16">
        <v>0</v>
      </c>
      <c r="J680" s="16">
        <v>0</v>
      </c>
      <c r="K680" s="34">
        <v>0</v>
      </c>
      <c r="L680" s="34">
        <v>0</v>
      </c>
      <c r="M680" s="34">
        <v>0</v>
      </c>
      <c r="N680" s="34">
        <v>0</v>
      </c>
      <c r="O680" s="8" t="s">
        <v>1687</v>
      </c>
      <c r="AE680" s="8" t="s">
        <v>614</v>
      </c>
    </row>
    <row r="681" spans="3:31" ht="12.95" customHeight="1" x14ac:dyDescent="0.2">
      <c r="D681" s="5" t="s">
        <v>1665</v>
      </c>
      <c r="G681" s="28" t="s">
        <v>983</v>
      </c>
      <c r="H681" s="12" t="str">
        <f t="shared" si="121"/>
        <v>Municipality Name</v>
      </c>
      <c r="I681" s="16">
        <v>0</v>
      </c>
      <c r="J681" s="16">
        <v>0</v>
      </c>
      <c r="K681" s="34">
        <v>0</v>
      </c>
      <c r="L681" s="34">
        <v>0</v>
      </c>
      <c r="M681" s="34">
        <v>0</v>
      </c>
      <c r="N681" s="34">
        <v>0</v>
      </c>
      <c r="O681" s="8" t="s">
        <v>1688</v>
      </c>
      <c r="AE681" s="8" t="s">
        <v>615</v>
      </c>
    </row>
    <row r="682" spans="3:31" ht="12.95" customHeight="1" x14ac:dyDescent="0.2">
      <c r="D682" s="5" t="s">
        <v>1665</v>
      </c>
      <c r="G682" s="28" t="s">
        <v>985</v>
      </c>
      <c r="H682" s="12" t="str">
        <f t="shared" si="121"/>
        <v>Municipality Name</v>
      </c>
      <c r="I682" s="16">
        <v>0</v>
      </c>
      <c r="J682" s="16">
        <v>0</v>
      </c>
      <c r="K682" s="34">
        <v>0</v>
      </c>
      <c r="L682" s="34">
        <v>0</v>
      </c>
      <c r="M682" s="34">
        <v>0</v>
      </c>
      <c r="N682" s="34">
        <v>0</v>
      </c>
      <c r="O682" s="8" t="s">
        <v>1689</v>
      </c>
      <c r="AE682" s="8" t="s">
        <v>616</v>
      </c>
    </row>
    <row r="683" spans="3:31" ht="12.95" customHeight="1" x14ac:dyDescent="0.2">
      <c r="D683" s="5" t="s">
        <v>1665</v>
      </c>
      <c r="G683" s="27" t="s">
        <v>987</v>
      </c>
      <c r="H683" s="5" t="s">
        <v>988</v>
      </c>
      <c r="I683" s="16">
        <v>0</v>
      </c>
      <c r="J683" s="16">
        <v>0</v>
      </c>
      <c r="K683" s="34">
        <v>0</v>
      </c>
      <c r="L683" s="34">
        <v>0</v>
      </c>
      <c r="M683" s="34">
        <v>0</v>
      </c>
      <c r="N683" s="34">
        <v>0</v>
      </c>
      <c r="O683" s="8" t="s">
        <v>1690</v>
      </c>
      <c r="AE683" s="8" t="s">
        <v>617</v>
      </c>
    </row>
    <row r="684" spans="3:31" ht="12.95" customHeight="1" x14ac:dyDescent="0.2">
      <c r="D684" s="5" t="s">
        <v>1665</v>
      </c>
      <c r="G684" s="29" t="s">
        <v>990</v>
      </c>
      <c r="H684" s="3" t="s">
        <v>991</v>
      </c>
      <c r="I684" s="25">
        <f t="shared" ref="I684:N684" si="122">SUM(I673:I683)</f>
        <v>0</v>
      </c>
      <c r="J684" s="25">
        <f t="shared" si="122"/>
        <v>0</v>
      </c>
      <c r="K684" s="19">
        <f t="shared" si="122"/>
        <v>0</v>
      </c>
      <c r="L684" s="19">
        <f t="shared" si="122"/>
        <v>0</v>
      </c>
      <c r="M684" s="19">
        <f t="shared" si="122"/>
        <v>0</v>
      </c>
      <c r="N684" s="19">
        <f t="shared" si="122"/>
        <v>0</v>
      </c>
      <c r="O684" s="9" t="s">
        <v>1691</v>
      </c>
      <c r="AE684" s="8" t="s">
        <v>618</v>
      </c>
    </row>
    <row r="685" spans="3:31" ht="12.95" customHeight="1" x14ac:dyDescent="0.2">
      <c r="D685" s="5" t="s">
        <v>1665</v>
      </c>
      <c r="F685" s="3" t="s">
        <v>993</v>
      </c>
      <c r="G685" s="29" t="s">
        <v>994</v>
      </c>
      <c r="H685" s="3" t="s">
        <v>995</v>
      </c>
      <c r="I685" s="25">
        <f t="shared" ref="I685:N685" si="123">+I684+I671</f>
        <v>0</v>
      </c>
      <c r="J685" s="25">
        <f t="shared" si="123"/>
        <v>0</v>
      </c>
      <c r="K685" s="19">
        <f t="shared" si="123"/>
        <v>0</v>
      </c>
      <c r="L685" s="19">
        <f t="shared" si="123"/>
        <v>0</v>
      </c>
      <c r="M685" s="19">
        <f t="shared" si="123"/>
        <v>0</v>
      </c>
      <c r="N685" s="19">
        <f t="shared" si="123"/>
        <v>0</v>
      </c>
      <c r="O685" s="9" t="s">
        <v>1692</v>
      </c>
      <c r="AE685" s="8" t="s">
        <v>619</v>
      </c>
    </row>
    <row r="686" spans="3:31" ht="12.95" customHeight="1" x14ac:dyDescent="0.2">
      <c r="C686" s="5" t="s">
        <v>1693</v>
      </c>
      <c r="D686" s="5" t="s">
        <v>1694</v>
      </c>
      <c r="E686" s="15" t="s">
        <v>2836</v>
      </c>
      <c r="F686" s="5" t="s">
        <v>932</v>
      </c>
      <c r="G686" s="27" t="s">
        <v>933</v>
      </c>
      <c r="H686" s="7" t="s">
        <v>934</v>
      </c>
      <c r="I686" s="16"/>
      <c r="J686" s="16"/>
      <c r="K686" s="18"/>
      <c r="L686" s="18"/>
      <c r="M686" s="18"/>
      <c r="N686" s="18"/>
      <c r="O686" s="8" t="s">
        <v>1695</v>
      </c>
      <c r="AE686" s="8" t="s">
        <v>620</v>
      </c>
    </row>
    <row r="687" spans="3:31" ht="12.95" customHeight="1" x14ac:dyDescent="0.2">
      <c r="D687" s="5" t="s">
        <v>1694</v>
      </c>
      <c r="G687" s="28" t="s">
        <v>936</v>
      </c>
      <c r="H687" s="12" t="str">
        <f>IF(G687&lt;"2500","Municipality Name",VLOOKUP(G687,$AC$11:$AD$294,2))</f>
        <v>Municipality Name</v>
      </c>
      <c r="I687" s="16">
        <v>0</v>
      </c>
      <c r="J687" s="16">
        <v>0</v>
      </c>
      <c r="K687" s="34">
        <v>0</v>
      </c>
      <c r="L687" s="34">
        <v>0</v>
      </c>
      <c r="M687" s="34">
        <v>0</v>
      </c>
      <c r="N687" s="34">
        <v>0</v>
      </c>
      <c r="O687" s="8" t="s">
        <v>1696</v>
      </c>
      <c r="AE687" s="8" t="s">
        <v>621</v>
      </c>
    </row>
    <row r="688" spans="3:31" ht="12.95" customHeight="1" x14ac:dyDescent="0.2">
      <c r="D688" s="5" t="s">
        <v>1694</v>
      </c>
      <c r="G688" s="28" t="s">
        <v>939</v>
      </c>
      <c r="H688" s="12" t="str">
        <f t="shared" ref="H688:H696" si="124">IF(G688&lt;"2500","Municipality Name",VLOOKUP(G688,$AC$11:$AD$294,2))</f>
        <v>Municipality Name</v>
      </c>
      <c r="I688" s="16">
        <v>0</v>
      </c>
      <c r="J688" s="16">
        <v>0</v>
      </c>
      <c r="K688" s="34">
        <v>0</v>
      </c>
      <c r="L688" s="34">
        <v>0</v>
      </c>
      <c r="M688" s="34">
        <v>0</v>
      </c>
      <c r="N688" s="34">
        <v>0</v>
      </c>
      <c r="O688" s="8" t="s">
        <v>1697</v>
      </c>
      <c r="AE688" s="8" t="s">
        <v>622</v>
      </c>
    </row>
    <row r="689" spans="4:31" ht="12.95" customHeight="1" x14ac:dyDescent="0.2">
      <c r="D689" s="5" t="s">
        <v>1694</v>
      </c>
      <c r="G689" s="28" t="s">
        <v>941</v>
      </c>
      <c r="H689" s="12" t="str">
        <f t="shared" si="124"/>
        <v>Municipality Name</v>
      </c>
      <c r="I689" s="16">
        <v>0</v>
      </c>
      <c r="J689" s="16">
        <v>0</v>
      </c>
      <c r="K689" s="34">
        <v>0</v>
      </c>
      <c r="L689" s="34">
        <v>0</v>
      </c>
      <c r="M689" s="34">
        <v>0</v>
      </c>
      <c r="N689" s="34">
        <v>0</v>
      </c>
      <c r="O689" s="8" t="s">
        <v>1698</v>
      </c>
      <c r="AE689" s="8" t="s">
        <v>623</v>
      </c>
    </row>
    <row r="690" spans="4:31" ht="12.95" customHeight="1" x14ac:dyDescent="0.2">
      <c r="D690" s="5" t="s">
        <v>1694</v>
      </c>
      <c r="G690" s="28" t="s">
        <v>943</v>
      </c>
      <c r="H690" s="12" t="str">
        <f t="shared" si="124"/>
        <v>Municipality Name</v>
      </c>
      <c r="I690" s="16">
        <v>0</v>
      </c>
      <c r="J690" s="16">
        <v>0</v>
      </c>
      <c r="K690" s="34">
        <v>0</v>
      </c>
      <c r="L690" s="34">
        <v>0</v>
      </c>
      <c r="M690" s="34">
        <v>0</v>
      </c>
      <c r="N690" s="34">
        <v>0</v>
      </c>
      <c r="O690" s="8" t="s">
        <v>1699</v>
      </c>
      <c r="AE690" s="8" t="s">
        <v>624</v>
      </c>
    </row>
    <row r="691" spans="4:31" ht="12.95" customHeight="1" x14ac:dyDescent="0.2">
      <c r="D691" s="5" t="s">
        <v>1694</v>
      </c>
      <c r="G691" s="28" t="s">
        <v>945</v>
      </c>
      <c r="H691" s="12" t="str">
        <f t="shared" si="124"/>
        <v>Municipality Name</v>
      </c>
      <c r="I691" s="16">
        <v>0</v>
      </c>
      <c r="J691" s="16">
        <v>0</v>
      </c>
      <c r="K691" s="34">
        <v>0</v>
      </c>
      <c r="L691" s="34">
        <v>0</v>
      </c>
      <c r="M691" s="34">
        <v>0</v>
      </c>
      <c r="N691" s="34">
        <v>0</v>
      </c>
      <c r="O691" s="8" t="s">
        <v>1700</v>
      </c>
      <c r="AE691" s="8" t="s">
        <v>625</v>
      </c>
    </row>
    <row r="692" spans="4:31" ht="12.95" customHeight="1" x14ac:dyDescent="0.2">
      <c r="D692" s="5" t="s">
        <v>1694</v>
      </c>
      <c r="G692" s="28" t="s">
        <v>947</v>
      </c>
      <c r="H692" s="12" t="str">
        <f t="shared" si="124"/>
        <v>Municipality Name</v>
      </c>
      <c r="I692" s="16">
        <v>0</v>
      </c>
      <c r="J692" s="16">
        <v>0</v>
      </c>
      <c r="K692" s="34">
        <v>0</v>
      </c>
      <c r="L692" s="34">
        <v>0</v>
      </c>
      <c r="M692" s="34">
        <v>0</v>
      </c>
      <c r="N692" s="34">
        <v>0</v>
      </c>
      <c r="O692" s="8" t="s">
        <v>1701</v>
      </c>
      <c r="AE692" s="8" t="s">
        <v>626</v>
      </c>
    </row>
    <row r="693" spans="4:31" ht="12.95" customHeight="1" x14ac:dyDescent="0.2">
      <c r="D693" s="5" t="s">
        <v>1694</v>
      </c>
      <c r="G693" s="28" t="s">
        <v>949</v>
      </c>
      <c r="H693" s="12" t="str">
        <f t="shared" si="124"/>
        <v>Municipality Name</v>
      </c>
      <c r="I693" s="16">
        <v>0</v>
      </c>
      <c r="J693" s="16">
        <v>0</v>
      </c>
      <c r="K693" s="34">
        <v>0</v>
      </c>
      <c r="L693" s="34">
        <v>0</v>
      </c>
      <c r="M693" s="34">
        <v>0</v>
      </c>
      <c r="N693" s="34">
        <v>0</v>
      </c>
      <c r="O693" s="8" t="s">
        <v>1702</v>
      </c>
      <c r="AE693" s="8" t="s">
        <v>627</v>
      </c>
    </row>
    <row r="694" spans="4:31" ht="12.95" customHeight="1" x14ac:dyDescent="0.2">
      <c r="D694" s="5" t="s">
        <v>1694</v>
      </c>
      <c r="G694" s="28" t="s">
        <v>951</v>
      </c>
      <c r="H694" s="12" t="str">
        <f t="shared" si="124"/>
        <v>Municipality Name</v>
      </c>
      <c r="I694" s="16">
        <v>0</v>
      </c>
      <c r="J694" s="16">
        <v>0</v>
      </c>
      <c r="K694" s="34">
        <v>0</v>
      </c>
      <c r="L694" s="34">
        <v>0</v>
      </c>
      <c r="M694" s="34">
        <v>0</v>
      </c>
      <c r="N694" s="34">
        <v>0</v>
      </c>
      <c r="O694" s="8" t="s">
        <v>1703</v>
      </c>
      <c r="AE694" s="8" t="s">
        <v>628</v>
      </c>
    </row>
    <row r="695" spans="4:31" ht="12.95" customHeight="1" x14ac:dyDescent="0.2">
      <c r="D695" s="5" t="s">
        <v>1694</v>
      </c>
      <c r="G695" s="28" t="s">
        <v>953</v>
      </c>
      <c r="H695" s="12" t="str">
        <f t="shared" si="124"/>
        <v>Municipality Name</v>
      </c>
      <c r="I695" s="16">
        <v>0</v>
      </c>
      <c r="J695" s="16">
        <v>0</v>
      </c>
      <c r="K695" s="34">
        <v>0</v>
      </c>
      <c r="L695" s="34">
        <v>0</v>
      </c>
      <c r="M695" s="34">
        <v>0</v>
      </c>
      <c r="N695" s="34">
        <v>0</v>
      </c>
      <c r="O695" s="8" t="s">
        <v>1704</v>
      </c>
      <c r="AE695" s="8" t="s">
        <v>629</v>
      </c>
    </row>
    <row r="696" spans="4:31" ht="12.95" customHeight="1" x14ac:dyDescent="0.2">
      <c r="D696" s="5" t="s">
        <v>1694</v>
      </c>
      <c r="G696" s="28" t="s">
        <v>955</v>
      </c>
      <c r="H696" s="12" t="str">
        <f t="shared" si="124"/>
        <v>Municipality Name</v>
      </c>
      <c r="I696" s="16">
        <v>0</v>
      </c>
      <c r="J696" s="16">
        <v>0</v>
      </c>
      <c r="K696" s="34">
        <v>0</v>
      </c>
      <c r="L696" s="34">
        <v>0</v>
      </c>
      <c r="M696" s="34">
        <v>0</v>
      </c>
      <c r="N696" s="34">
        <v>0</v>
      </c>
      <c r="O696" s="8" t="s">
        <v>1705</v>
      </c>
      <c r="AE696" s="8" t="s">
        <v>630</v>
      </c>
    </row>
    <row r="697" spans="4:31" ht="12.95" customHeight="1" x14ac:dyDescent="0.2">
      <c r="D697" s="5" t="s">
        <v>1694</v>
      </c>
      <c r="G697" s="27" t="s">
        <v>957</v>
      </c>
      <c r="H697" s="5" t="s">
        <v>958</v>
      </c>
      <c r="I697" s="16">
        <v>0</v>
      </c>
      <c r="J697" s="16">
        <v>0</v>
      </c>
      <c r="K697" s="34">
        <v>0</v>
      </c>
      <c r="L697" s="34">
        <v>0</v>
      </c>
      <c r="M697" s="34">
        <v>0</v>
      </c>
      <c r="N697" s="34">
        <v>0</v>
      </c>
      <c r="O697" s="8" t="s">
        <v>1706</v>
      </c>
      <c r="AE697" s="8" t="s">
        <v>631</v>
      </c>
    </row>
    <row r="698" spans="4:31" ht="12.95" customHeight="1" x14ac:dyDescent="0.2">
      <c r="D698" s="5" t="s">
        <v>1694</v>
      </c>
      <c r="G698" s="29" t="s">
        <v>960</v>
      </c>
      <c r="H698" s="3" t="s">
        <v>961</v>
      </c>
      <c r="I698" s="25">
        <f t="shared" ref="I698:N698" si="125">SUM(I687:I697)</f>
        <v>0</v>
      </c>
      <c r="J698" s="25">
        <f t="shared" si="125"/>
        <v>0</v>
      </c>
      <c r="K698" s="19">
        <f t="shared" si="125"/>
        <v>0</v>
      </c>
      <c r="L698" s="19">
        <f t="shared" si="125"/>
        <v>0</v>
      </c>
      <c r="M698" s="19">
        <f t="shared" si="125"/>
        <v>0</v>
      </c>
      <c r="N698" s="19">
        <f t="shared" si="125"/>
        <v>0</v>
      </c>
      <c r="O698" s="9" t="s">
        <v>1707</v>
      </c>
      <c r="AE698" s="8" t="s">
        <v>632</v>
      </c>
    </row>
    <row r="699" spans="4:31" ht="12.95" customHeight="1" x14ac:dyDescent="0.2">
      <c r="D699" s="5" t="s">
        <v>1694</v>
      </c>
      <c r="F699" s="5" t="s">
        <v>963</v>
      </c>
      <c r="G699" s="27" t="s">
        <v>964</v>
      </c>
      <c r="H699" s="7" t="s">
        <v>965</v>
      </c>
      <c r="I699" s="16"/>
      <c r="J699" s="16"/>
      <c r="K699" s="18"/>
      <c r="L699" s="18"/>
      <c r="M699" s="18"/>
      <c r="N699" s="18"/>
      <c r="O699" s="8" t="s">
        <v>1708</v>
      </c>
      <c r="AE699" s="8" t="s">
        <v>633</v>
      </c>
    </row>
    <row r="700" spans="4:31" ht="12.95" customHeight="1" x14ac:dyDescent="0.2">
      <c r="D700" s="5" t="s">
        <v>1694</v>
      </c>
      <c r="G700" s="28" t="s">
        <v>967</v>
      </c>
      <c r="H700" s="12" t="str">
        <f t="shared" ref="H700:H709" si="126">IF(G700&lt;"2500","Municipality Name",VLOOKUP(G700,$AC$11:$AD$294,2))</f>
        <v>Municipality Name</v>
      </c>
      <c r="I700" s="16">
        <v>0</v>
      </c>
      <c r="J700" s="16">
        <v>0</v>
      </c>
      <c r="K700" s="34">
        <v>0</v>
      </c>
      <c r="L700" s="34">
        <v>0</v>
      </c>
      <c r="M700" s="34">
        <v>0</v>
      </c>
      <c r="N700" s="34">
        <v>0</v>
      </c>
      <c r="O700" s="8" t="s">
        <v>1709</v>
      </c>
      <c r="AE700" s="8" t="s">
        <v>634</v>
      </c>
    </row>
    <row r="701" spans="4:31" ht="12.95" customHeight="1" x14ac:dyDescent="0.2">
      <c r="D701" s="5" t="s">
        <v>1694</v>
      </c>
      <c r="G701" s="28" t="s">
        <v>969</v>
      </c>
      <c r="H701" s="12" t="str">
        <f t="shared" si="126"/>
        <v>Municipality Name</v>
      </c>
      <c r="I701" s="16">
        <v>0</v>
      </c>
      <c r="J701" s="16">
        <v>0</v>
      </c>
      <c r="K701" s="34">
        <v>0</v>
      </c>
      <c r="L701" s="34">
        <v>0</v>
      </c>
      <c r="M701" s="34">
        <v>0</v>
      </c>
      <c r="N701" s="34">
        <v>0</v>
      </c>
      <c r="O701" s="8" t="s">
        <v>1710</v>
      </c>
      <c r="AE701" s="8" t="s">
        <v>635</v>
      </c>
    </row>
    <row r="702" spans="4:31" ht="12.95" customHeight="1" x14ac:dyDescent="0.2">
      <c r="D702" s="5" t="s">
        <v>1694</v>
      </c>
      <c r="G702" s="28" t="s">
        <v>971</v>
      </c>
      <c r="H702" s="12" t="str">
        <f t="shared" si="126"/>
        <v>Municipality Name</v>
      </c>
      <c r="I702" s="16">
        <v>0</v>
      </c>
      <c r="J702" s="16">
        <v>0</v>
      </c>
      <c r="K702" s="34">
        <v>0</v>
      </c>
      <c r="L702" s="34">
        <v>0</v>
      </c>
      <c r="M702" s="34">
        <v>0</v>
      </c>
      <c r="N702" s="34">
        <v>0</v>
      </c>
      <c r="O702" s="8" t="s">
        <v>1711</v>
      </c>
      <c r="AE702" s="8" t="s">
        <v>636</v>
      </c>
    </row>
    <row r="703" spans="4:31" ht="12.95" customHeight="1" x14ac:dyDescent="0.2">
      <c r="D703" s="5" t="s">
        <v>1694</v>
      </c>
      <c r="G703" s="28" t="s">
        <v>973</v>
      </c>
      <c r="H703" s="12" t="str">
        <f t="shared" si="126"/>
        <v>Municipality Name</v>
      </c>
      <c r="I703" s="16">
        <v>0</v>
      </c>
      <c r="J703" s="16">
        <v>0</v>
      </c>
      <c r="K703" s="34">
        <v>0</v>
      </c>
      <c r="L703" s="34">
        <v>0</v>
      </c>
      <c r="M703" s="34">
        <v>0</v>
      </c>
      <c r="N703" s="34">
        <v>0</v>
      </c>
      <c r="O703" s="8" t="s">
        <v>1712</v>
      </c>
      <c r="AE703" s="8" t="s">
        <v>637</v>
      </c>
    </row>
    <row r="704" spans="4:31" ht="12.95" customHeight="1" x14ac:dyDescent="0.2">
      <c r="D704" s="5" t="s">
        <v>1694</v>
      </c>
      <c r="G704" s="28" t="s">
        <v>975</v>
      </c>
      <c r="H704" s="12" t="str">
        <f t="shared" si="126"/>
        <v>Municipality Name</v>
      </c>
      <c r="I704" s="16">
        <v>0</v>
      </c>
      <c r="J704" s="16">
        <v>0</v>
      </c>
      <c r="K704" s="34">
        <v>0</v>
      </c>
      <c r="L704" s="34">
        <v>0</v>
      </c>
      <c r="M704" s="34">
        <v>0</v>
      </c>
      <c r="N704" s="34">
        <v>0</v>
      </c>
      <c r="O704" s="8" t="s">
        <v>1713</v>
      </c>
      <c r="AE704" s="8" t="s">
        <v>638</v>
      </c>
    </row>
    <row r="705" spans="3:31" ht="12.95" customHeight="1" x14ac:dyDescent="0.2">
      <c r="D705" s="5" t="s">
        <v>1694</v>
      </c>
      <c r="G705" s="28" t="s">
        <v>977</v>
      </c>
      <c r="H705" s="12" t="str">
        <f t="shared" si="126"/>
        <v>Municipality Name</v>
      </c>
      <c r="I705" s="16">
        <v>0</v>
      </c>
      <c r="J705" s="16">
        <v>0</v>
      </c>
      <c r="K705" s="34">
        <v>0</v>
      </c>
      <c r="L705" s="34">
        <v>0</v>
      </c>
      <c r="M705" s="34">
        <v>0</v>
      </c>
      <c r="N705" s="34">
        <v>0</v>
      </c>
      <c r="O705" s="8" t="s">
        <v>1714</v>
      </c>
      <c r="AE705" s="8" t="s">
        <v>639</v>
      </c>
    </row>
    <row r="706" spans="3:31" ht="12.95" customHeight="1" x14ac:dyDescent="0.2">
      <c r="D706" s="5" t="s">
        <v>1694</v>
      </c>
      <c r="G706" s="28" t="s">
        <v>979</v>
      </c>
      <c r="H706" s="12" t="str">
        <f t="shared" si="126"/>
        <v>Municipality Name</v>
      </c>
      <c r="I706" s="16">
        <v>0</v>
      </c>
      <c r="J706" s="16">
        <v>0</v>
      </c>
      <c r="K706" s="34">
        <v>0</v>
      </c>
      <c r="L706" s="34">
        <v>0</v>
      </c>
      <c r="M706" s="34">
        <v>0</v>
      </c>
      <c r="N706" s="34">
        <v>0</v>
      </c>
      <c r="O706" s="8" t="s">
        <v>1715</v>
      </c>
      <c r="AE706" s="8" t="s">
        <v>640</v>
      </c>
    </row>
    <row r="707" spans="3:31" ht="12.95" customHeight="1" x14ac:dyDescent="0.2">
      <c r="D707" s="5" t="s">
        <v>1694</v>
      </c>
      <c r="G707" s="28" t="s">
        <v>981</v>
      </c>
      <c r="H707" s="12" t="str">
        <f t="shared" si="126"/>
        <v>Municipality Name</v>
      </c>
      <c r="I707" s="16">
        <v>0</v>
      </c>
      <c r="J707" s="16">
        <v>0</v>
      </c>
      <c r="K707" s="34">
        <v>0</v>
      </c>
      <c r="L707" s="34">
        <v>0</v>
      </c>
      <c r="M707" s="34">
        <v>0</v>
      </c>
      <c r="N707" s="34">
        <v>0</v>
      </c>
      <c r="O707" s="8" t="s">
        <v>1716</v>
      </c>
      <c r="AE707" s="8" t="s">
        <v>641</v>
      </c>
    </row>
    <row r="708" spans="3:31" ht="12.95" customHeight="1" x14ac:dyDescent="0.2">
      <c r="D708" s="5" t="s">
        <v>1694</v>
      </c>
      <c r="G708" s="28" t="s">
        <v>983</v>
      </c>
      <c r="H708" s="12" t="str">
        <f t="shared" si="126"/>
        <v>Municipality Name</v>
      </c>
      <c r="I708" s="16">
        <v>0</v>
      </c>
      <c r="J708" s="16">
        <v>0</v>
      </c>
      <c r="K708" s="34">
        <v>0</v>
      </c>
      <c r="L708" s="34">
        <v>0</v>
      </c>
      <c r="M708" s="34">
        <v>0</v>
      </c>
      <c r="N708" s="34">
        <v>0</v>
      </c>
      <c r="O708" s="8" t="s">
        <v>1717</v>
      </c>
      <c r="AE708" s="8" t="s">
        <v>642</v>
      </c>
    </row>
    <row r="709" spans="3:31" ht="12.95" customHeight="1" x14ac:dyDescent="0.2">
      <c r="D709" s="5" t="s">
        <v>1694</v>
      </c>
      <c r="G709" s="28" t="s">
        <v>985</v>
      </c>
      <c r="H709" s="12" t="str">
        <f t="shared" si="126"/>
        <v>Municipality Name</v>
      </c>
      <c r="I709" s="16">
        <v>0</v>
      </c>
      <c r="J709" s="16">
        <v>0</v>
      </c>
      <c r="K709" s="34">
        <v>0</v>
      </c>
      <c r="L709" s="34">
        <v>0</v>
      </c>
      <c r="M709" s="34">
        <v>0</v>
      </c>
      <c r="N709" s="34">
        <v>0</v>
      </c>
      <c r="O709" s="8" t="s">
        <v>1718</v>
      </c>
      <c r="AE709" s="8" t="s">
        <v>643</v>
      </c>
    </row>
    <row r="710" spans="3:31" ht="12.95" customHeight="1" x14ac:dyDescent="0.2">
      <c r="D710" s="5" t="s">
        <v>1694</v>
      </c>
      <c r="G710" s="27" t="s">
        <v>987</v>
      </c>
      <c r="H710" s="5" t="s">
        <v>988</v>
      </c>
      <c r="I710" s="16">
        <v>0</v>
      </c>
      <c r="J710" s="16">
        <v>0</v>
      </c>
      <c r="K710" s="34">
        <v>0</v>
      </c>
      <c r="L710" s="34">
        <v>0</v>
      </c>
      <c r="M710" s="34">
        <v>0</v>
      </c>
      <c r="N710" s="34">
        <v>0</v>
      </c>
      <c r="O710" s="8" t="s">
        <v>1719</v>
      </c>
      <c r="AE710" s="8" t="s">
        <v>644</v>
      </c>
    </row>
    <row r="711" spans="3:31" ht="12.95" customHeight="1" x14ac:dyDescent="0.2">
      <c r="D711" s="5" t="s">
        <v>1694</v>
      </c>
      <c r="G711" s="29" t="s">
        <v>990</v>
      </c>
      <c r="H711" s="3" t="s">
        <v>991</v>
      </c>
      <c r="I711" s="25">
        <f t="shared" ref="I711:N711" si="127">SUM(I700:I710)</f>
        <v>0</v>
      </c>
      <c r="J711" s="25">
        <f t="shared" si="127"/>
        <v>0</v>
      </c>
      <c r="K711" s="19">
        <f t="shared" si="127"/>
        <v>0</v>
      </c>
      <c r="L711" s="19">
        <f t="shared" si="127"/>
        <v>0</v>
      </c>
      <c r="M711" s="19">
        <f t="shared" si="127"/>
        <v>0</v>
      </c>
      <c r="N711" s="19">
        <f t="shared" si="127"/>
        <v>0</v>
      </c>
      <c r="O711" s="9" t="s">
        <v>1720</v>
      </c>
      <c r="AE711" s="8" t="s">
        <v>645</v>
      </c>
    </row>
    <row r="712" spans="3:31" ht="12.95" customHeight="1" x14ac:dyDescent="0.2">
      <c r="D712" s="5" t="s">
        <v>1694</v>
      </c>
      <c r="F712" s="3" t="s">
        <v>993</v>
      </c>
      <c r="G712" s="29" t="s">
        <v>994</v>
      </c>
      <c r="H712" s="3" t="s">
        <v>995</v>
      </c>
      <c r="I712" s="25">
        <f t="shared" ref="I712:N712" si="128">+I711+I698</f>
        <v>0</v>
      </c>
      <c r="J712" s="25">
        <f t="shared" si="128"/>
        <v>0</v>
      </c>
      <c r="K712" s="19">
        <f t="shared" si="128"/>
        <v>0</v>
      </c>
      <c r="L712" s="19">
        <f t="shared" si="128"/>
        <v>0</v>
      </c>
      <c r="M712" s="19">
        <f t="shared" si="128"/>
        <v>0</v>
      </c>
      <c r="N712" s="19">
        <f t="shared" si="128"/>
        <v>0</v>
      </c>
      <c r="O712" s="9" t="s">
        <v>1721</v>
      </c>
      <c r="AE712" s="8" t="s">
        <v>646</v>
      </c>
    </row>
    <row r="713" spans="3:31" ht="12.95" customHeight="1" x14ac:dyDescent="0.2">
      <c r="C713" s="5" t="s">
        <v>1722</v>
      </c>
      <c r="D713" s="5" t="s">
        <v>1723</v>
      </c>
      <c r="E713" s="15" t="s">
        <v>2836</v>
      </c>
      <c r="F713" s="5" t="s">
        <v>932</v>
      </c>
      <c r="G713" s="27" t="s">
        <v>933</v>
      </c>
      <c r="H713" s="7" t="s">
        <v>934</v>
      </c>
      <c r="I713" s="16"/>
      <c r="J713" s="16"/>
      <c r="K713" s="18"/>
      <c r="L713" s="18"/>
      <c r="M713" s="18"/>
      <c r="N713" s="18"/>
      <c r="O713" s="8" t="s">
        <v>1724</v>
      </c>
      <c r="AE713" s="8" t="s">
        <v>620</v>
      </c>
    </row>
    <row r="714" spans="3:31" ht="12.95" customHeight="1" x14ac:dyDescent="0.2">
      <c r="D714" s="5" t="s">
        <v>1723</v>
      </c>
      <c r="G714" s="28" t="s">
        <v>936</v>
      </c>
      <c r="H714" s="12" t="str">
        <f>IF(G714&lt;"2500","Municipality Name",VLOOKUP(G714,$AC$11:$AD$294,2))</f>
        <v>Municipality Name</v>
      </c>
      <c r="I714" s="16">
        <v>0</v>
      </c>
      <c r="J714" s="16">
        <v>0</v>
      </c>
      <c r="K714" s="34">
        <v>0</v>
      </c>
      <c r="L714" s="34">
        <v>0</v>
      </c>
      <c r="M714" s="34">
        <v>0</v>
      </c>
      <c r="N714" s="34">
        <v>0</v>
      </c>
      <c r="O714" s="8" t="s">
        <v>1725</v>
      </c>
      <c r="AE714" s="8" t="s">
        <v>621</v>
      </c>
    </row>
    <row r="715" spans="3:31" ht="12.95" customHeight="1" x14ac:dyDescent="0.2">
      <c r="D715" s="5" t="s">
        <v>1723</v>
      </c>
      <c r="G715" s="28" t="s">
        <v>939</v>
      </c>
      <c r="H715" s="12" t="str">
        <f t="shared" ref="H715:H723" si="129">IF(G715&lt;"2500","Municipality Name",VLOOKUP(G715,$AC$11:$AD$294,2))</f>
        <v>Municipality Name</v>
      </c>
      <c r="I715" s="16">
        <v>0</v>
      </c>
      <c r="J715" s="16">
        <v>0</v>
      </c>
      <c r="K715" s="34">
        <v>0</v>
      </c>
      <c r="L715" s="34">
        <v>0</v>
      </c>
      <c r="M715" s="34">
        <v>0</v>
      </c>
      <c r="N715" s="34">
        <v>0</v>
      </c>
      <c r="O715" s="8" t="s">
        <v>1726</v>
      </c>
      <c r="AE715" s="8" t="s">
        <v>622</v>
      </c>
    </row>
    <row r="716" spans="3:31" ht="12.95" customHeight="1" x14ac:dyDescent="0.2">
      <c r="D716" s="5" t="s">
        <v>1723</v>
      </c>
      <c r="G716" s="28" t="s">
        <v>941</v>
      </c>
      <c r="H716" s="12" t="str">
        <f t="shared" si="129"/>
        <v>Municipality Name</v>
      </c>
      <c r="I716" s="16">
        <v>0</v>
      </c>
      <c r="J716" s="16">
        <v>0</v>
      </c>
      <c r="K716" s="34">
        <v>0</v>
      </c>
      <c r="L716" s="34">
        <v>0</v>
      </c>
      <c r="M716" s="34">
        <v>0</v>
      </c>
      <c r="N716" s="34">
        <v>0</v>
      </c>
      <c r="O716" s="8" t="s">
        <v>1727</v>
      </c>
      <c r="AE716" s="8" t="s">
        <v>623</v>
      </c>
    </row>
    <row r="717" spans="3:31" ht="12.95" customHeight="1" x14ac:dyDescent="0.2">
      <c r="D717" s="5" t="s">
        <v>1723</v>
      </c>
      <c r="G717" s="28" t="s">
        <v>943</v>
      </c>
      <c r="H717" s="12" t="str">
        <f t="shared" si="129"/>
        <v>Municipality Name</v>
      </c>
      <c r="I717" s="16">
        <v>0</v>
      </c>
      <c r="J717" s="16">
        <v>0</v>
      </c>
      <c r="K717" s="34">
        <v>0</v>
      </c>
      <c r="L717" s="34">
        <v>0</v>
      </c>
      <c r="M717" s="34">
        <v>0</v>
      </c>
      <c r="N717" s="34">
        <v>0</v>
      </c>
      <c r="O717" s="8" t="s">
        <v>1728</v>
      </c>
      <c r="AE717" s="8" t="s">
        <v>624</v>
      </c>
    </row>
    <row r="718" spans="3:31" ht="12.95" customHeight="1" x14ac:dyDescent="0.2">
      <c r="D718" s="5" t="s">
        <v>1723</v>
      </c>
      <c r="G718" s="28" t="s">
        <v>945</v>
      </c>
      <c r="H718" s="12" t="str">
        <f t="shared" si="129"/>
        <v>Municipality Name</v>
      </c>
      <c r="I718" s="16">
        <v>0</v>
      </c>
      <c r="J718" s="16">
        <v>0</v>
      </c>
      <c r="K718" s="34">
        <v>0</v>
      </c>
      <c r="L718" s="34">
        <v>0</v>
      </c>
      <c r="M718" s="34">
        <v>0</v>
      </c>
      <c r="N718" s="34">
        <v>0</v>
      </c>
      <c r="O718" s="8" t="s">
        <v>1729</v>
      </c>
      <c r="AE718" s="8" t="s">
        <v>625</v>
      </c>
    </row>
    <row r="719" spans="3:31" ht="12.95" customHeight="1" x14ac:dyDescent="0.2">
      <c r="D719" s="5" t="s">
        <v>1723</v>
      </c>
      <c r="G719" s="28" t="s">
        <v>947</v>
      </c>
      <c r="H719" s="12" t="str">
        <f t="shared" si="129"/>
        <v>Municipality Name</v>
      </c>
      <c r="I719" s="16">
        <v>0</v>
      </c>
      <c r="J719" s="16">
        <v>0</v>
      </c>
      <c r="K719" s="34">
        <v>0</v>
      </c>
      <c r="L719" s="34">
        <v>0</v>
      </c>
      <c r="M719" s="34">
        <v>0</v>
      </c>
      <c r="N719" s="34">
        <v>0</v>
      </c>
      <c r="O719" s="8" t="s">
        <v>1730</v>
      </c>
      <c r="AE719" s="8" t="s">
        <v>626</v>
      </c>
    </row>
    <row r="720" spans="3:31" ht="12.95" customHeight="1" x14ac:dyDescent="0.2">
      <c r="D720" s="5" t="s">
        <v>1723</v>
      </c>
      <c r="G720" s="28" t="s">
        <v>949</v>
      </c>
      <c r="H720" s="12" t="str">
        <f t="shared" si="129"/>
        <v>Municipality Name</v>
      </c>
      <c r="I720" s="16">
        <v>0</v>
      </c>
      <c r="J720" s="16">
        <v>0</v>
      </c>
      <c r="K720" s="34">
        <v>0</v>
      </c>
      <c r="L720" s="34">
        <v>0</v>
      </c>
      <c r="M720" s="34">
        <v>0</v>
      </c>
      <c r="N720" s="34">
        <v>0</v>
      </c>
      <c r="O720" s="8" t="s">
        <v>1731</v>
      </c>
      <c r="AE720" s="8" t="s">
        <v>627</v>
      </c>
    </row>
    <row r="721" spans="4:31" ht="12.95" customHeight="1" x14ac:dyDescent="0.2">
      <c r="D721" s="5" t="s">
        <v>1723</v>
      </c>
      <c r="G721" s="28" t="s">
        <v>951</v>
      </c>
      <c r="H721" s="12" t="str">
        <f t="shared" si="129"/>
        <v>Municipality Name</v>
      </c>
      <c r="I721" s="16">
        <v>0</v>
      </c>
      <c r="J721" s="16">
        <v>0</v>
      </c>
      <c r="K721" s="34">
        <v>0</v>
      </c>
      <c r="L721" s="34">
        <v>0</v>
      </c>
      <c r="M721" s="34">
        <v>0</v>
      </c>
      <c r="N721" s="34">
        <v>0</v>
      </c>
      <c r="O721" s="8" t="s">
        <v>1732</v>
      </c>
      <c r="AE721" s="8" t="s">
        <v>628</v>
      </c>
    </row>
    <row r="722" spans="4:31" ht="12.95" customHeight="1" x14ac:dyDescent="0.2">
      <c r="D722" s="5" t="s">
        <v>1723</v>
      </c>
      <c r="G722" s="28" t="s">
        <v>953</v>
      </c>
      <c r="H722" s="12" t="str">
        <f t="shared" si="129"/>
        <v>Municipality Name</v>
      </c>
      <c r="I722" s="16">
        <v>0</v>
      </c>
      <c r="J722" s="16">
        <v>0</v>
      </c>
      <c r="K722" s="34">
        <v>0</v>
      </c>
      <c r="L722" s="34">
        <v>0</v>
      </c>
      <c r="M722" s="34">
        <v>0</v>
      </c>
      <c r="N722" s="34">
        <v>0</v>
      </c>
      <c r="O722" s="8" t="s">
        <v>1733</v>
      </c>
      <c r="AE722" s="8" t="s">
        <v>629</v>
      </c>
    </row>
    <row r="723" spans="4:31" ht="12.95" customHeight="1" x14ac:dyDescent="0.2">
      <c r="D723" s="5" t="s">
        <v>1723</v>
      </c>
      <c r="G723" s="28" t="s">
        <v>955</v>
      </c>
      <c r="H723" s="12" t="str">
        <f t="shared" si="129"/>
        <v>Municipality Name</v>
      </c>
      <c r="I723" s="16">
        <v>0</v>
      </c>
      <c r="J723" s="16">
        <v>0</v>
      </c>
      <c r="K723" s="34">
        <v>0</v>
      </c>
      <c r="L723" s="34">
        <v>0</v>
      </c>
      <c r="M723" s="34">
        <v>0</v>
      </c>
      <c r="N723" s="34">
        <v>0</v>
      </c>
      <c r="O723" s="8" t="s">
        <v>1734</v>
      </c>
      <c r="AE723" s="8" t="s">
        <v>630</v>
      </c>
    </row>
    <row r="724" spans="4:31" ht="12.95" customHeight="1" x14ac:dyDescent="0.2">
      <c r="D724" s="5" t="s">
        <v>1723</v>
      </c>
      <c r="G724" s="27" t="s">
        <v>957</v>
      </c>
      <c r="H724" s="5" t="s">
        <v>958</v>
      </c>
      <c r="I724" s="16">
        <v>0</v>
      </c>
      <c r="J724" s="16">
        <v>0</v>
      </c>
      <c r="K724" s="34">
        <v>0</v>
      </c>
      <c r="L724" s="34">
        <v>0</v>
      </c>
      <c r="M724" s="34">
        <v>0</v>
      </c>
      <c r="N724" s="34">
        <v>0</v>
      </c>
      <c r="O724" s="8" t="s">
        <v>1735</v>
      </c>
      <c r="AE724" s="8" t="s">
        <v>631</v>
      </c>
    </row>
    <row r="725" spans="4:31" ht="12.95" customHeight="1" x14ac:dyDescent="0.2">
      <c r="D725" s="5" t="s">
        <v>1723</v>
      </c>
      <c r="G725" s="29" t="s">
        <v>960</v>
      </c>
      <c r="H725" s="3" t="s">
        <v>961</v>
      </c>
      <c r="I725" s="25">
        <f t="shared" ref="I725:N725" si="130">SUM(I714:I724)</f>
        <v>0</v>
      </c>
      <c r="J725" s="25">
        <f t="shared" si="130"/>
        <v>0</v>
      </c>
      <c r="K725" s="19">
        <f t="shared" si="130"/>
        <v>0</v>
      </c>
      <c r="L725" s="19">
        <f t="shared" si="130"/>
        <v>0</v>
      </c>
      <c r="M725" s="19">
        <f t="shared" si="130"/>
        <v>0</v>
      </c>
      <c r="N725" s="19">
        <f t="shared" si="130"/>
        <v>0</v>
      </c>
      <c r="O725" s="9" t="s">
        <v>1736</v>
      </c>
      <c r="AE725" s="8" t="s">
        <v>632</v>
      </c>
    </row>
    <row r="726" spans="4:31" ht="12.95" customHeight="1" x14ac:dyDescent="0.2">
      <c r="D726" s="5" t="s">
        <v>1723</v>
      </c>
      <c r="F726" s="5" t="s">
        <v>963</v>
      </c>
      <c r="G726" s="27" t="s">
        <v>964</v>
      </c>
      <c r="H726" s="7" t="s">
        <v>965</v>
      </c>
      <c r="I726" s="16"/>
      <c r="J726" s="16"/>
      <c r="K726" s="18"/>
      <c r="L726" s="18"/>
      <c r="M726" s="18"/>
      <c r="N726" s="18"/>
      <c r="O726" s="8" t="s">
        <v>1737</v>
      </c>
      <c r="AE726" s="8" t="s">
        <v>633</v>
      </c>
    </row>
    <row r="727" spans="4:31" ht="12.95" customHeight="1" x14ac:dyDescent="0.2">
      <c r="D727" s="5" t="s">
        <v>1723</v>
      </c>
      <c r="G727" s="28" t="s">
        <v>967</v>
      </c>
      <c r="H727" s="12" t="str">
        <f t="shared" ref="H727:H736" si="131">IF(G727&lt;"2500","Municipality Name",VLOOKUP(G727,$AC$11:$AD$294,2))</f>
        <v>Municipality Name</v>
      </c>
      <c r="I727" s="16">
        <v>0</v>
      </c>
      <c r="J727" s="16">
        <v>0</v>
      </c>
      <c r="K727" s="34">
        <v>0</v>
      </c>
      <c r="L727" s="34">
        <v>0</v>
      </c>
      <c r="M727" s="34">
        <v>0</v>
      </c>
      <c r="N727" s="34">
        <v>0</v>
      </c>
      <c r="O727" s="8" t="s">
        <v>1738</v>
      </c>
      <c r="AE727" s="8" t="s">
        <v>634</v>
      </c>
    </row>
    <row r="728" spans="4:31" ht="12.95" customHeight="1" x14ac:dyDescent="0.2">
      <c r="D728" s="5" t="s">
        <v>1723</v>
      </c>
      <c r="G728" s="28" t="s">
        <v>969</v>
      </c>
      <c r="H728" s="12" t="str">
        <f t="shared" si="131"/>
        <v>Municipality Name</v>
      </c>
      <c r="I728" s="16">
        <v>0</v>
      </c>
      <c r="J728" s="16">
        <v>0</v>
      </c>
      <c r="K728" s="34">
        <v>0</v>
      </c>
      <c r="L728" s="34">
        <v>0</v>
      </c>
      <c r="M728" s="34">
        <v>0</v>
      </c>
      <c r="N728" s="34">
        <v>0</v>
      </c>
      <c r="O728" s="8" t="s">
        <v>1739</v>
      </c>
      <c r="AE728" s="8" t="s">
        <v>635</v>
      </c>
    </row>
    <row r="729" spans="4:31" ht="12.95" customHeight="1" x14ac:dyDescent="0.2">
      <c r="D729" s="5" t="s">
        <v>1723</v>
      </c>
      <c r="G729" s="28" t="s">
        <v>971</v>
      </c>
      <c r="H729" s="12" t="str">
        <f t="shared" si="131"/>
        <v>Municipality Name</v>
      </c>
      <c r="I729" s="16">
        <v>0</v>
      </c>
      <c r="J729" s="16">
        <v>0</v>
      </c>
      <c r="K729" s="34">
        <v>0</v>
      </c>
      <c r="L729" s="34">
        <v>0</v>
      </c>
      <c r="M729" s="34">
        <v>0</v>
      </c>
      <c r="N729" s="34">
        <v>0</v>
      </c>
      <c r="O729" s="8" t="s">
        <v>1740</v>
      </c>
      <c r="AE729" s="8" t="s">
        <v>636</v>
      </c>
    </row>
    <row r="730" spans="4:31" ht="12.95" customHeight="1" x14ac:dyDescent="0.2">
      <c r="D730" s="5" t="s">
        <v>1723</v>
      </c>
      <c r="G730" s="28" t="s">
        <v>973</v>
      </c>
      <c r="H730" s="12" t="str">
        <f t="shared" si="131"/>
        <v>Municipality Name</v>
      </c>
      <c r="I730" s="16">
        <v>0</v>
      </c>
      <c r="J730" s="16">
        <v>0</v>
      </c>
      <c r="K730" s="34">
        <v>0</v>
      </c>
      <c r="L730" s="34">
        <v>0</v>
      </c>
      <c r="M730" s="34">
        <v>0</v>
      </c>
      <c r="N730" s="34">
        <v>0</v>
      </c>
      <c r="O730" s="8" t="s">
        <v>1741</v>
      </c>
      <c r="AE730" s="8" t="s">
        <v>637</v>
      </c>
    </row>
    <row r="731" spans="4:31" ht="12.95" customHeight="1" x14ac:dyDescent="0.2">
      <c r="D731" s="5" t="s">
        <v>1723</v>
      </c>
      <c r="G731" s="28" t="s">
        <v>975</v>
      </c>
      <c r="H731" s="12" t="str">
        <f t="shared" si="131"/>
        <v>Municipality Name</v>
      </c>
      <c r="I731" s="16">
        <v>0</v>
      </c>
      <c r="J731" s="16">
        <v>0</v>
      </c>
      <c r="K731" s="34">
        <v>0</v>
      </c>
      <c r="L731" s="34">
        <v>0</v>
      </c>
      <c r="M731" s="34">
        <v>0</v>
      </c>
      <c r="N731" s="34">
        <v>0</v>
      </c>
      <c r="O731" s="8" t="s">
        <v>1742</v>
      </c>
      <c r="AE731" s="8" t="s">
        <v>638</v>
      </c>
    </row>
    <row r="732" spans="4:31" ht="12.95" customHeight="1" x14ac:dyDescent="0.2">
      <c r="D732" s="5" t="s">
        <v>1723</v>
      </c>
      <c r="G732" s="28" t="s">
        <v>977</v>
      </c>
      <c r="H732" s="12" t="str">
        <f t="shared" si="131"/>
        <v>Municipality Name</v>
      </c>
      <c r="I732" s="16">
        <v>0</v>
      </c>
      <c r="J732" s="16">
        <v>0</v>
      </c>
      <c r="K732" s="34">
        <v>0</v>
      </c>
      <c r="L732" s="34">
        <v>0</v>
      </c>
      <c r="M732" s="34">
        <v>0</v>
      </c>
      <c r="N732" s="34">
        <v>0</v>
      </c>
      <c r="O732" s="8" t="s">
        <v>1743</v>
      </c>
      <c r="AE732" s="8" t="s">
        <v>639</v>
      </c>
    </row>
    <row r="733" spans="4:31" ht="12.95" customHeight="1" x14ac:dyDescent="0.2">
      <c r="D733" s="5" t="s">
        <v>1723</v>
      </c>
      <c r="G733" s="28" t="s">
        <v>979</v>
      </c>
      <c r="H733" s="12" t="str">
        <f t="shared" si="131"/>
        <v>Municipality Name</v>
      </c>
      <c r="I733" s="16">
        <v>0</v>
      </c>
      <c r="J733" s="16">
        <v>0</v>
      </c>
      <c r="K733" s="34">
        <v>0</v>
      </c>
      <c r="L733" s="34">
        <v>0</v>
      </c>
      <c r="M733" s="34">
        <v>0</v>
      </c>
      <c r="N733" s="34">
        <v>0</v>
      </c>
      <c r="O733" s="8" t="s">
        <v>1744</v>
      </c>
      <c r="AE733" s="8" t="s">
        <v>640</v>
      </c>
    </row>
    <row r="734" spans="4:31" ht="12.95" customHeight="1" x14ac:dyDescent="0.2">
      <c r="D734" s="5" t="s">
        <v>1723</v>
      </c>
      <c r="G734" s="28" t="s">
        <v>981</v>
      </c>
      <c r="H734" s="12" t="str">
        <f t="shared" si="131"/>
        <v>Municipality Name</v>
      </c>
      <c r="I734" s="16">
        <v>0</v>
      </c>
      <c r="J734" s="16">
        <v>0</v>
      </c>
      <c r="K734" s="34">
        <v>0</v>
      </c>
      <c r="L734" s="34">
        <v>0</v>
      </c>
      <c r="M734" s="34">
        <v>0</v>
      </c>
      <c r="N734" s="34">
        <v>0</v>
      </c>
      <c r="O734" s="8" t="s">
        <v>1745</v>
      </c>
      <c r="AE734" s="8" t="s">
        <v>641</v>
      </c>
    </row>
    <row r="735" spans="4:31" ht="12.95" customHeight="1" x14ac:dyDescent="0.2">
      <c r="D735" s="5" t="s">
        <v>1723</v>
      </c>
      <c r="G735" s="28" t="s">
        <v>983</v>
      </c>
      <c r="H735" s="12" t="str">
        <f t="shared" si="131"/>
        <v>Municipality Name</v>
      </c>
      <c r="I735" s="16">
        <v>0</v>
      </c>
      <c r="J735" s="16">
        <v>0</v>
      </c>
      <c r="K735" s="34">
        <v>0</v>
      </c>
      <c r="L735" s="34">
        <v>0</v>
      </c>
      <c r="M735" s="34">
        <v>0</v>
      </c>
      <c r="N735" s="34">
        <v>0</v>
      </c>
      <c r="O735" s="8" t="s">
        <v>1746</v>
      </c>
      <c r="AE735" s="8" t="s">
        <v>642</v>
      </c>
    </row>
    <row r="736" spans="4:31" ht="12.95" customHeight="1" x14ac:dyDescent="0.2">
      <c r="D736" s="5" t="s">
        <v>1723</v>
      </c>
      <c r="G736" s="28" t="s">
        <v>985</v>
      </c>
      <c r="H736" s="12" t="str">
        <f t="shared" si="131"/>
        <v>Municipality Name</v>
      </c>
      <c r="I736" s="16">
        <v>0</v>
      </c>
      <c r="J736" s="16">
        <v>0</v>
      </c>
      <c r="K736" s="34">
        <v>0</v>
      </c>
      <c r="L736" s="34">
        <v>0</v>
      </c>
      <c r="M736" s="34">
        <v>0</v>
      </c>
      <c r="N736" s="34">
        <v>0</v>
      </c>
      <c r="O736" s="8" t="s">
        <v>1747</v>
      </c>
      <c r="AE736" s="8" t="s">
        <v>643</v>
      </c>
    </row>
    <row r="737" spans="3:31" ht="12.95" customHeight="1" x14ac:dyDescent="0.2">
      <c r="D737" s="5" t="s">
        <v>1723</v>
      </c>
      <c r="G737" s="27" t="s">
        <v>987</v>
      </c>
      <c r="H737" s="5" t="s">
        <v>988</v>
      </c>
      <c r="I737" s="16">
        <v>0</v>
      </c>
      <c r="J737" s="16">
        <v>0</v>
      </c>
      <c r="K737" s="34">
        <v>0</v>
      </c>
      <c r="L737" s="34">
        <v>0</v>
      </c>
      <c r="M737" s="34">
        <v>0</v>
      </c>
      <c r="N737" s="34">
        <v>0</v>
      </c>
      <c r="O737" s="8" t="s">
        <v>1748</v>
      </c>
      <c r="AE737" s="8" t="s">
        <v>644</v>
      </c>
    </row>
    <row r="738" spans="3:31" ht="12.95" customHeight="1" x14ac:dyDescent="0.2">
      <c r="D738" s="5" t="s">
        <v>1723</v>
      </c>
      <c r="G738" s="29" t="s">
        <v>990</v>
      </c>
      <c r="H738" s="3" t="s">
        <v>991</v>
      </c>
      <c r="I738" s="25">
        <f t="shared" ref="I738:N738" si="132">SUM(I727:I737)</f>
        <v>0</v>
      </c>
      <c r="J738" s="25">
        <f t="shared" si="132"/>
        <v>0</v>
      </c>
      <c r="K738" s="19">
        <f t="shared" si="132"/>
        <v>0</v>
      </c>
      <c r="L738" s="19">
        <f t="shared" si="132"/>
        <v>0</v>
      </c>
      <c r="M738" s="19">
        <f t="shared" si="132"/>
        <v>0</v>
      </c>
      <c r="N738" s="19">
        <f t="shared" si="132"/>
        <v>0</v>
      </c>
      <c r="O738" s="9" t="s">
        <v>1749</v>
      </c>
      <c r="AE738" s="8" t="s">
        <v>645</v>
      </c>
    </row>
    <row r="739" spans="3:31" ht="12.95" customHeight="1" x14ac:dyDescent="0.2">
      <c r="D739" s="5" t="s">
        <v>1723</v>
      </c>
      <c r="F739" s="3" t="s">
        <v>993</v>
      </c>
      <c r="G739" s="29" t="s">
        <v>994</v>
      </c>
      <c r="H739" s="3" t="s">
        <v>995</v>
      </c>
      <c r="I739" s="25">
        <f t="shared" ref="I739:N739" si="133">+I738+I725</f>
        <v>0</v>
      </c>
      <c r="J739" s="25">
        <f t="shared" si="133"/>
        <v>0</v>
      </c>
      <c r="K739" s="19">
        <f t="shared" si="133"/>
        <v>0</v>
      </c>
      <c r="L739" s="19">
        <f t="shared" si="133"/>
        <v>0</v>
      </c>
      <c r="M739" s="19">
        <f t="shared" si="133"/>
        <v>0</v>
      </c>
      <c r="N739" s="19">
        <f t="shared" si="133"/>
        <v>0</v>
      </c>
      <c r="O739" s="9" t="s">
        <v>1750</v>
      </c>
      <c r="AE739" s="8" t="s">
        <v>646</v>
      </c>
    </row>
    <row r="740" spans="3:31" ht="12.95" customHeight="1" x14ac:dyDescent="0.2">
      <c r="C740" s="5" t="s">
        <v>1751</v>
      </c>
      <c r="D740" s="5" t="s">
        <v>1752</v>
      </c>
      <c r="E740" s="15" t="s">
        <v>2836</v>
      </c>
      <c r="F740" s="5" t="s">
        <v>932</v>
      </c>
      <c r="G740" s="27" t="s">
        <v>933</v>
      </c>
      <c r="H740" s="7" t="s">
        <v>934</v>
      </c>
      <c r="I740" s="16"/>
      <c r="J740" s="16"/>
      <c r="K740" s="18"/>
      <c r="L740" s="18"/>
      <c r="M740" s="18"/>
      <c r="N740" s="18"/>
      <c r="O740" s="8" t="s">
        <v>1753</v>
      </c>
      <c r="AE740" s="8" t="s">
        <v>620</v>
      </c>
    </row>
    <row r="741" spans="3:31" ht="12.95" customHeight="1" x14ac:dyDescent="0.2">
      <c r="D741" s="5" t="s">
        <v>1752</v>
      </c>
      <c r="G741" s="28" t="s">
        <v>936</v>
      </c>
      <c r="H741" s="12" t="str">
        <f>IF(G741&lt;"2500","Municipality Name",VLOOKUP(G741,$AC$11:$AD$294,2))</f>
        <v>Municipality Name</v>
      </c>
      <c r="I741" s="16">
        <v>0</v>
      </c>
      <c r="J741" s="16">
        <v>0</v>
      </c>
      <c r="K741" s="34">
        <v>0</v>
      </c>
      <c r="L741" s="34">
        <v>0</v>
      </c>
      <c r="M741" s="34">
        <v>0</v>
      </c>
      <c r="N741" s="34">
        <v>0</v>
      </c>
      <c r="O741" s="8" t="s">
        <v>1754</v>
      </c>
      <c r="AE741" s="8" t="s">
        <v>621</v>
      </c>
    </row>
    <row r="742" spans="3:31" ht="12.95" customHeight="1" x14ac:dyDescent="0.2">
      <c r="D742" s="5" t="s">
        <v>1752</v>
      </c>
      <c r="G742" s="28" t="s">
        <v>939</v>
      </c>
      <c r="H742" s="12" t="str">
        <f t="shared" ref="H742:H750" si="134">IF(G742&lt;"2500","Municipality Name",VLOOKUP(G742,$AC$11:$AD$294,2))</f>
        <v>Municipality Name</v>
      </c>
      <c r="I742" s="16">
        <v>0</v>
      </c>
      <c r="J742" s="16">
        <v>0</v>
      </c>
      <c r="K742" s="34">
        <v>0</v>
      </c>
      <c r="L742" s="34">
        <v>0</v>
      </c>
      <c r="M742" s="34">
        <v>0</v>
      </c>
      <c r="N742" s="34">
        <v>0</v>
      </c>
      <c r="O742" s="8" t="s">
        <v>1755</v>
      </c>
      <c r="AE742" s="8" t="s">
        <v>622</v>
      </c>
    </row>
    <row r="743" spans="3:31" ht="12.95" customHeight="1" x14ac:dyDescent="0.2">
      <c r="D743" s="5" t="s">
        <v>1752</v>
      </c>
      <c r="G743" s="28" t="s">
        <v>941</v>
      </c>
      <c r="H743" s="12" t="str">
        <f t="shared" si="134"/>
        <v>Municipality Name</v>
      </c>
      <c r="I743" s="16">
        <v>0</v>
      </c>
      <c r="J743" s="16">
        <v>0</v>
      </c>
      <c r="K743" s="34">
        <v>0</v>
      </c>
      <c r="L743" s="34">
        <v>0</v>
      </c>
      <c r="M743" s="34">
        <v>0</v>
      </c>
      <c r="N743" s="34">
        <v>0</v>
      </c>
      <c r="O743" s="8" t="s">
        <v>1756</v>
      </c>
      <c r="AE743" s="8" t="s">
        <v>623</v>
      </c>
    </row>
    <row r="744" spans="3:31" ht="12.95" customHeight="1" x14ac:dyDescent="0.2">
      <c r="D744" s="5" t="s">
        <v>1752</v>
      </c>
      <c r="G744" s="28" t="s">
        <v>943</v>
      </c>
      <c r="H744" s="12" t="str">
        <f t="shared" si="134"/>
        <v>Municipality Name</v>
      </c>
      <c r="I744" s="16">
        <v>0</v>
      </c>
      <c r="J744" s="16">
        <v>0</v>
      </c>
      <c r="K744" s="34">
        <v>0</v>
      </c>
      <c r="L744" s="34">
        <v>0</v>
      </c>
      <c r="M744" s="34">
        <v>0</v>
      </c>
      <c r="N744" s="34">
        <v>0</v>
      </c>
      <c r="O744" s="8" t="s">
        <v>1757</v>
      </c>
      <c r="AE744" s="8" t="s">
        <v>624</v>
      </c>
    </row>
    <row r="745" spans="3:31" ht="12.95" customHeight="1" x14ac:dyDescent="0.2">
      <c r="D745" s="5" t="s">
        <v>1752</v>
      </c>
      <c r="G745" s="28" t="s">
        <v>945</v>
      </c>
      <c r="H745" s="12" t="str">
        <f t="shared" si="134"/>
        <v>Municipality Name</v>
      </c>
      <c r="I745" s="16">
        <v>0</v>
      </c>
      <c r="J745" s="16">
        <v>0</v>
      </c>
      <c r="K745" s="34">
        <v>0</v>
      </c>
      <c r="L745" s="34">
        <v>0</v>
      </c>
      <c r="M745" s="34">
        <v>0</v>
      </c>
      <c r="N745" s="34">
        <v>0</v>
      </c>
      <c r="O745" s="8" t="s">
        <v>1758</v>
      </c>
      <c r="AE745" s="8" t="s">
        <v>625</v>
      </c>
    </row>
    <row r="746" spans="3:31" ht="12.95" customHeight="1" x14ac:dyDescent="0.2">
      <c r="D746" s="5" t="s">
        <v>1752</v>
      </c>
      <c r="G746" s="28" t="s">
        <v>947</v>
      </c>
      <c r="H746" s="12" t="str">
        <f t="shared" si="134"/>
        <v>Municipality Name</v>
      </c>
      <c r="I746" s="16">
        <v>0</v>
      </c>
      <c r="J746" s="16">
        <v>0</v>
      </c>
      <c r="K746" s="34">
        <v>0</v>
      </c>
      <c r="L746" s="34">
        <v>0</v>
      </c>
      <c r="M746" s="34">
        <v>0</v>
      </c>
      <c r="N746" s="34">
        <v>0</v>
      </c>
      <c r="O746" s="8" t="s">
        <v>1759</v>
      </c>
      <c r="AE746" s="8" t="s">
        <v>626</v>
      </c>
    </row>
    <row r="747" spans="3:31" ht="12.95" customHeight="1" x14ac:dyDescent="0.2">
      <c r="D747" s="5" t="s">
        <v>1752</v>
      </c>
      <c r="G747" s="28" t="s">
        <v>949</v>
      </c>
      <c r="H747" s="12" t="str">
        <f t="shared" si="134"/>
        <v>Municipality Name</v>
      </c>
      <c r="I747" s="16">
        <v>0</v>
      </c>
      <c r="J747" s="16">
        <v>0</v>
      </c>
      <c r="K747" s="34">
        <v>0</v>
      </c>
      <c r="L747" s="34">
        <v>0</v>
      </c>
      <c r="M747" s="34">
        <v>0</v>
      </c>
      <c r="N747" s="34">
        <v>0</v>
      </c>
      <c r="O747" s="8" t="s">
        <v>1760</v>
      </c>
      <c r="AE747" s="8" t="s">
        <v>627</v>
      </c>
    </row>
    <row r="748" spans="3:31" ht="12.95" customHeight="1" x14ac:dyDescent="0.2">
      <c r="D748" s="5" t="s">
        <v>1752</v>
      </c>
      <c r="G748" s="28" t="s">
        <v>951</v>
      </c>
      <c r="H748" s="12" t="str">
        <f t="shared" si="134"/>
        <v>Municipality Name</v>
      </c>
      <c r="I748" s="16">
        <v>0</v>
      </c>
      <c r="J748" s="16">
        <v>0</v>
      </c>
      <c r="K748" s="34">
        <v>0</v>
      </c>
      <c r="L748" s="34">
        <v>0</v>
      </c>
      <c r="M748" s="34">
        <v>0</v>
      </c>
      <c r="N748" s="34">
        <v>0</v>
      </c>
      <c r="O748" s="8" t="s">
        <v>1761</v>
      </c>
      <c r="AE748" s="8" t="s">
        <v>628</v>
      </c>
    </row>
    <row r="749" spans="3:31" ht="12.95" customHeight="1" x14ac:dyDescent="0.2">
      <c r="D749" s="5" t="s">
        <v>1752</v>
      </c>
      <c r="G749" s="28" t="s">
        <v>953</v>
      </c>
      <c r="H749" s="12" t="str">
        <f t="shared" si="134"/>
        <v>Municipality Name</v>
      </c>
      <c r="I749" s="16">
        <v>0</v>
      </c>
      <c r="J749" s="16">
        <v>0</v>
      </c>
      <c r="K749" s="34">
        <v>0</v>
      </c>
      <c r="L749" s="34">
        <v>0</v>
      </c>
      <c r="M749" s="34">
        <v>0</v>
      </c>
      <c r="N749" s="34">
        <v>0</v>
      </c>
      <c r="O749" s="8" t="s">
        <v>1762</v>
      </c>
      <c r="AE749" s="8" t="s">
        <v>629</v>
      </c>
    </row>
    <row r="750" spans="3:31" ht="12.95" customHeight="1" x14ac:dyDescent="0.2">
      <c r="D750" s="5" t="s">
        <v>1752</v>
      </c>
      <c r="G750" s="28" t="s">
        <v>955</v>
      </c>
      <c r="H750" s="12" t="str">
        <f t="shared" si="134"/>
        <v>Municipality Name</v>
      </c>
      <c r="I750" s="16">
        <v>0</v>
      </c>
      <c r="J750" s="16">
        <v>0</v>
      </c>
      <c r="K750" s="34">
        <v>0</v>
      </c>
      <c r="L750" s="34">
        <v>0</v>
      </c>
      <c r="M750" s="34">
        <v>0</v>
      </c>
      <c r="N750" s="34">
        <v>0</v>
      </c>
      <c r="O750" s="8" t="s">
        <v>1763</v>
      </c>
      <c r="AE750" s="8" t="s">
        <v>630</v>
      </c>
    </row>
    <row r="751" spans="3:31" ht="12.95" customHeight="1" x14ac:dyDescent="0.2">
      <c r="D751" s="5" t="s">
        <v>1752</v>
      </c>
      <c r="G751" s="27" t="s">
        <v>957</v>
      </c>
      <c r="H751" s="5" t="s">
        <v>958</v>
      </c>
      <c r="I751" s="16">
        <v>0</v>
      </c>
      <c r="J751" s="16">
        <v>0</v>
      </c>
      <c r="K751" s="34">
        <v>0</v>
      </c>
      <c r="L751" s="34">
        <v>0</v>
      </c>
      <c r="M751" s="34">
        <v>0</v>
      </c>
      <c r="N751" s="34">
        <v>0</v>
      </c>
      <c r="O751" s="8" t="s">
        <v>1764</v>
      </c>
      <c r="AE751" s="8" t="s">
        <v>631</v>
      </c>
    </row>
    <row r="752" spans="3:31" ht="12.95" customHeight="1" x14ac:dyDescent="0.2">
      <c r="D752" s="5" t="s">
        <v>1752</v>
      </c>
      <c r="G752" s="29" t="s">
        <v>960</v>
      </c>
      <c r="H752" s="3" t="s">
        <v>961</v>
      </c>
      <c r="I752" s="25">
        <f t="shared" ref="I752:N752" si="135">SUM(I741:I751)</f>
        <v>0</v>
      </c>
      <c r="J752" s="25">
        <f t="shared" si="135"/>
        <v>0</v>
      </c>
      <c r="K752" s="19">
        <f t="shared" si="135"/>
        <v>0</v>
      </c>
      <c r="L752" s="19">
        <f t="shared" si="135"/>
        <v>0</v>
      </c>
      <c r="M752" s="19">
        <f t="shared" si="135"/>
        <v>0</v>
      </c>
      <c r="N752" s="19">
        <f t="shared" si="135"/>
        <v>0</v>
      </c>
      <c r="O752" s="9" t="s">
        <v>1765</v>
      </c>
      <c r="AE752" s="8" t="s">
        <v>632</v>
      </c>
    </row>
    <row r="753" spans="3:31" ht="12.95" customHeight="1" x14ac:dyDescent="0.2">
      <c r="D753" s="5" t="s">
        <v>1752</v>
      </c>
      <c r="F753" s="5" t="s">
        <v>963</v>
      </c>
      <c r="G753" s="27" t="s">
        <v>964</v>
      </c>
      <c r="H753" s="7" t="s">
        <v>965</v>
      </c>
      <c r="I753" s="16"/>
      <c r="J753" s="16"/>
      <c r="K753" s="18"/>
      <c r="L753" s="18"/>
      <c r="M753" s="18"/>
      <c r="N753" s="18"/>
      <c r="O753" s="8" t="s">
        <v>1766</v>
      </c>
      <c r="AE753" s="8" t="s">
        <v>633</v>
      </c>
    </row>
    <row r="754" spans="3:31" ht="12.95" customHeight="1" x14ac:dyDescent="0.2">
      <c r="D754" s="5" t="s">
        <v>1752</v>
      </c>
      <c r="G754" s="28" t="s">
        <v>967</v>
      </c>
      <c r="H754" s="12" t="str">
        <f t="shared" ref="H754:H763" si="136">IF(G754&lt;"2500","Municipality Name",VLOOKUP(G754,$AC$11:$AD$294,2))</f>
        <v>Municipality Name</v>
      </c>
      <c r="I754" s="16">
        <v>0</v>
      </c>
      <c r="J754" s="16">
        <v>0</v>
      </c>
      <c r="K754" s="34">
        <v>0</v>
      </c>
      <c r="L754" s="34">
        <v>0</v>
      </c>
      <c r="M754" s="34">
        <v>0</v>
      </c>
      <c r="N754" s="34">
        <v>0</v>
      </c>
      <c r="O754" s="8" t="s">
        <v>1767</v>
      </c>
      <c r="AE754" s="8" t="s">
        <v>634</v>
      </c>
    </row>
    <row r="755" spans="3:31" ht="12.95" customHeight="1" x14ac:dyDescent="0.2">
      <c r="D755" s="5" t="s">
        <v>1752</v>
      </c>
      <c r="G755" s="28" t="s">
        <v>969</v>
      </c>
      <c r="H755" s="12" t="str">
        <f t="shared" si="136"/>
        <v>Municipality Name</v>
      </c>
      <c r="I755" s="16">
        <v>0</v>
      </c>
      <c r="J755" s="16">
        <v>0</v>
      </c>
      <c r="K755" s="34">
        <v>0</v>
      </c>
      <c r="L755" s="34">
        <v>0</v>
      </c>
      <c r="M755" s="34">
        <v>0</v>
      </c>
      <c r="N755" s="34">
        <v>0</v>
      </c>
      <c r="O755" s="8" t="s">
        <v>1768</v>
      </c>
      <c r="AE755" s="8" t="s">
        <v>635</v>
      </c>
    </row>
    <row r="756" spans="3:31" ht="12.95" customHeight="1" x14ac:dyDescent="0.2">
      <c r="D756" s="5" t="s">
        <v>1752</v>
      </c>
      <c r="G756" s="28" t="s">
        <v>971</v>
      </c>
      <c r="H756" s="12" t="str">
        <f t="shared" si="136"/>
        <v>Municipality Name</v>
      </c>
      <c r="I756" s="16">
        <v>0</v>
      </c>
      <c r="J756" s="16">
        <v>0</v>
      </c>
      <c r="K756" s="34">
        <v>0</v>
      </c>
      <c r="L756" s="34">
        <v>0</v>
      </c>
      <c r="M756" s="34">
        <v>0</v>
      </c>
      <c r="N756" s="34">
        <v>0</v>
      </c>
      <c r="O756" s="8" t="s">
        <v>1769</v>
      </c>
      <c r="AE756" s="8" t="s">
        <v>636</v>
      </c>
    </row>
    <row r="757" spans="3:31" ht="12.95" customHeight="1" x14ac:dyDescent="0.2">
      <c r="D757" s="5" t="s">
        <v>1752</v>
      </c>
      <c r="G757" s="28" t="s">
        <v>973</v>
      </c>
      <c r="H757" s="12" t="str">
        <f t="shared" si="136"/>
        <v>Municipality Name</v>
      </c>
      <c r="I757" s="16">
        <v>0</v>
      </c>
      <c r="J757" s="16">
        <v>0</v>
      </c>
      <c r="K757" s="34">
        <v>0</v>
      </c>
      <c r="L757" s="34">
        <v>0</v>
      </c>
      <c r="M757" s="34">
        <v>0</v>
      </c>
      <c r="N757" s="34">
        <v>0</v>
      </c>
      <c r="O757" s="8" t="s">
        <v>1770</v>
      </c>
      <c r="AE757" s="8" t="s">
        <v>637</v>
      </c>
    </row>
    <row r="758" spans="3:31" ht="12.95" customHeight="1" x14ac:dyDescent="0.2">
      <c r="D758" s="5" t="s">
        <v>1752</v>
      </c>
      <c r="G758" s="28" t="s">
        <v>975</v>
      </c>
      <c r="H758" s="12" t="str">
        <f t="shared" si="136"/>
        <v>Municipality Name</v>
      </c>
      <c r="I758" s="16">
        <v>0</v>
      </c>
      <c r="J758" s="16">
        <v>0</v>
      </c>
      <c r="K758" s="34">
        <v>0</v>
      </c>
      <c r="L758" s="34">
        <v>0</v>
      </c>
      <c r="M758" s="34">
        <v>0</v>
      </c>
      <c r="N758" s="34">
        <v>0</v>
      </c>
      <c r="O758" s="8" t="s">
        <v>1771</v>
      </c>
      <c r="AE758" s="8" t="s">
        <v>638</v>
      </c>
    </row>
    <row r="759" spans="3:31" ht="12.95" customHeight="1" x14ac:dyDescent="0.2">
      <c r="D759" s="5" t="s">
        <v>1752</v>
      </c>
      <c r="G759" s="28" t="s">
        <v>977</v>
      </c>
      <c r="H759" s="12" t="str">
        <f t="shared" si="136"/>
        <v>Municipality Name</v>
      </c>
      <c r="I759" s="16">
        <v>0</v>
      </c>
      <c r="J759" s="16">
        <v>0</v>
      </c>
      <c r="K759" s="34">
        <v>0</v>
      </c>
      <c r="L759" s="34">
        <v>0</v>
      </c>
      <c r="M759" s="34">
        <v>0</v>
      </c>
      <c r="N759" s="34">
        <v>0</v>
      </c>
      <c r="O759" s="8" t="s">
        <v>1772</v>
      </c>
      <c r="AE759" s="8" t="s">
        <v>639</v>
      </c>
    </row>
    <row r="760" spans="3:31" ht="12.95" customHeight="1" x14ac:dyDescent="0.2">
      <c r="D760" s="5" t="s">
        <v>1752</v>
      </c>
      <c r="G760" s="28" t="s">
        <v>979</v>
      </c>
      <c r="H760" s="12" t="str">
        <f t="shared" si="136"/>
        <v>Municipality Name</v>
      </c>
      <c r="I760" s="16">
        <v>0</v>
      </c>
      <c r="J760" s="16">
        <v>0</v>
      </c>
      <c r="K760" s="34">
        <v>0</v>
      </c>
      <c r="L760" s="34">
        <v>0</v>
      </c>
      <c r="M760" s="34">
        <v>0</v>
      </c>
      <c r="N760" s="34">
        <v>0</v>
      </c>
      <c r="O760" s="8" t="s">
        <v>1773</v>
      </c>
      <c r="AE760" s="8" t="s">
        <v>640</v>
      </c>
    </row>
    <row r="761" spans="3:31" ht="12.95" customHeight="1" x14ac:dyDescent="0.2">
      <c r="D761" s="5" t="s">
        <v>1752</v>
      </c>
      <c r="G761" s="28" t="s">
        <v>981</v>
      </c>
      <c r="H761" s="12" t="str">
        <f t="shared" si="136"/>
        <v>Municipality Name</v>
      </c>
      <c r="I761" s="16">
        <v>0</v>
      </c>
      <c r="J761" s="16">
        <v>0</v>
      </c>
      <c r="K761" s="34">
        <v>0</v>
      </c>
      <c r="L761" s="34">
        <v>0</v>
      </c>
      <c r="M761" s="34">
        <v>0</v>
      </c>
      <c r="N761" s="34">
        <v>0</v>
      </c>
      <c r="O761" s="8" t="s">
        <v>1774</v>
      </c>
      <c r="AE761" s="8" t="s">
        <v>641</v>
      </c>
    </row>
    <row r="762" spans="3:31" ht="12.95" customHeight="1" x14ac:dyDescent="0.2">
      <c r="D762" s="5" t="s">
        <v>1752</v>
      </c>
      <c r="G762" s="28" t="s">
        <v>983</v>
      </c>
      <c r="H762" s="12" t="str">
        <f t="shared" si="136"/>
        <v>Municipality Name</v>
      </c>
      <c r="I762" s="16">
        <v>0</v>
      </c>
      <c r="J762" s="16">
        <v>0</v>
      </c>
      <c r="K762" s="34">
        <v>0</v>
      </c>
      <c r="L762" s="34">
        <v>0</v>
      </c>
      <c r="M762" s="34">
        <v>0</v>
      </c>
      <c r="N762" s="34">
        <v>0</v>
      </c>
      <c r="O762" s="8" t="s">
        <v>1775</v>
      </c>
      <c r="AE762" s="8" t="s">
        <v>642</v>
      </c>
    </row>
    <row r="763" spans="3:31" ht="12.95" customHeight="1" x14ac:dyDescent="0.2">
      <c r="D763" s="5" t="s">
        <v>1752</v>
      </c>
      <c r="G763" s="28" t="s">
        <v>985</v>
      </c>
      <c r="H763" s="12" t="str">
        <f t="shared" si="136"/>
        <v>Municipality Name</v>
      </c>
      <c r="I763" s="16">
        <v>0</v>
      </c>
      <c r="J763" s="16">
        <v>0</v>
      </c>
      <c r="K763" s="34">
        <v>0</v>
      </c>
      <c r="L763" s="34">
        <v>0</v>
      </c>
      <c r="M763" s="34">
        <v>0</v>
      </c>
      <c r="N763" s="34">
        <v>0</v>
      </c>
      <c r="O763" s="8" t="s">
        <v>1776</v>
      </c>
      <c r="AE763" s="8" t="s">
        <v>643</v>
      </c>
    </row>
    <row r="764" spans="3:31" ht="12.95" customHeight="1" x14ac:dyDescent="0.2">
      <c r="D764" s="5" t="s">
        <v>1752</v>
      </c>
      <c r="G764" s="27" t="s">
        <v>987</v>
      </c>
      <c r="H764" s="5" t="s">
        <v>988</v>
      </c>
      <c r="I764" s="16">
        <v>0</v>
      </c>
      <c r="J764" s="16">
        <v>0</v>
      </c>
      <c r="K764" s="34">
        <v>0</v>
      </c>
      <c r="L764" s="34">
        <v>0</v>
      </c>
      <c r="M764" s="34">
        <v>0</v>
      </c>
      <c r="N764" s="34">
        <v>0</v>
      </c>
      <c r="O764" s="8" t="s">
        <v>1777</v>
      </c>
      <c r="AE764" s="8" t="s">
        <v>644</v>
      </c>
    </row>
    <row r="765" spans="3:31" ht="12.95" customHeight="1" x14ac:dyDescent="0.2">
      <c r="D765" s="5" t="s">
        <v>1752</v>
      </c>
      <c r="G765" s="29" t="s">
        <v>990</v>
      </c>
      <c r="H765" s="3" t="s">
        <v>991</v>
      </c>
      <c r="I765" s="25">
        <f t="shared" ref="I765:N765" si="137">SUM(I754:I764)</f>
        <v>0</v>
      </c>
      <c r="J765" s="25">
        <f t="shared" si="137"/>
        <v>0</v>
      </c>
      <c r="K765" s="19">
        <f t="shared" si="137"/>
        <v>0</v>
      </c>
      <c r="L765" s="19">
        <f t="shared" si="137"/>
        <v>0</v>
      </c>
      <c r="M765" s="19">
        <f t="shared" si="137"/>
        <v>0</v>
      </c>
      <c r="N765" s="19">
        <f t="shared" si="137"/>
        <v>0</v>
      </c>
      <c r="O765" s="9" t="s">
        <v>1778</v>
      </c>
      <c r="AE765" s="8" t="s">
        <v>645</v>
      </c>
    </row>
    <row r="766" spans="3:31" ht="12.95" customHeight="1" x14ac:dyDescent="0.2">
      <c r="D766" s="5" t="s">
        <v>1752</v>
      </c>
      <c r="F766" s="3" t="s">
        <v>993</v>
      </c>
      <c r="G766" s="29" t="s">
        <v>994</v>
      </c>
      <c r="H766" s="3" t="s">
        <v>995</v>
      </c>
      <c r="I766" s="25">
        <f t="shared" ref="I766:N766" si="138">+I765+I752</f>
        <v>0</v>
      </c>
      <c r="J766" s="25">
        <f t="shared" si="138"/>
        <v>0</v>
      </c>
      <c r="K766" s="19">
        <f t="shared" si="138"/>
        <v>0</v>
      </c>
      <c r="L766" s="19">
        <f t="shared" si="138"/>
        <v>0</v>
      </c>
      <c r="M766" s="19">
        <f t="shared" si="138"/>
        <v>0</v>
      </c>
      <c r="N766" s="19">
        <f t="shared" si="138"/>
        <v>0</v>
      </c>
      <c r="O766" s="9" t="s">
        <v>1779</v>
      </c>
      <c r="AE766" s="8" t="s">
        <v>646</v>
      </c>
    </row>
    <row r="767" spans="3:31" ht="12.95" customHeight="1" x14ac:dyDescent="0.2">
      <c r="C767" s="5" t="s">
        <v>1780</v>
      </c>
      <c r="D767" s="5" t="s">
        <v>1781</v>
      </c>
      <c r="E767" s="15" t="s">
        <v>2836</v>
      </c>
      <c r="F767" s="5" t="s">
        <v>932</v>
      </c>
      <c r="G767" s="27" t="s">
        <v>933</v>
      </c>
      <c r="H767" s="7" t="s">
        <v>934</v>
      </c>
      <c r="I767" s="16"/>
      <c r="J767" s="16"/>
      <c r="K767" s="18"/>
      <c r="L767" s="18"/>
      <c r="M767" s="18"/>
      <c r="N767" s="18"/>
      <c r="O767" s="8" t="s">
        <v>1782</v>
      </c>
      <c r="AE767" s="8" t="s">
        <v>620</v>
      </c>
    </row>
    <row r="768" spans="3:31" ht="12.95" customHeight="1" x14ac:dyDescent="0.2">
      <c r="D768" s="5" t="s">
        <v>1781</v>
      </c>
      <c r="G768" s="28" t="s">
        <v>936</v>
      </c>
      <c r="H768" s="12" t="str">
        <f>IF(G768&lt;"2500","Municipality Name",VLOOKUP(G768,$AC$11:$AD$294,2))</f>
        <v>Municipality Name</v>
      </c>
      <c r="I768" s="16">
        <v>0</v>
      </c>
      <c r="J768" s="16">
        <v>0</v>
      </c>
      <c r="K768" s="34">
        <v>0</v>
      </c>
      <c r="L768" s="34">
        <v>0</v>
      </c>
      <c r="M768" s="34">
        <v>0</v>
      </c>
      <c r="N768" s="34">
        <v>0</v>
      </c>
      <c r="O768" s="8" t="s">
        <v>1783</v>
      </c>
      <c r="AE768" s="8" t="s">
        <v>621</v>
      </c>
    </row>
    <row r="769" spans="4:31" ht="12.95" customHeight="1" x14ac:dyDescent="0.2">
      <c r="D769" s="5" t="s">
        <v>1781</v>
      </c>
      <c r="G769" s="28" t="s">
        <v>939</v>
      </c>
      <c r="H769" s="12" t="str">
        <f t="shared" ref="H769:H777" si="139">IF(G769&lt;"2500","Municipality Name",VLOOKUP(G769,$AC$11:$AD$294,2))</f>
        <v>Municipality Name</v>
      </c>
      <c r="I769" s="16">
        <v>0</v>
      </c>
      <c r="J769" s="16">
        <v>0</v>
      </c>
      <c r="K769" s="34">
        <v>0</v>
      </c>
      <c r="L769" s="34">
        <v>0</v>
      </c>
      <c r="M769" s="34">
        <v>0</v>
      </c>
      <c r="N769" s="34">
        <v>0</v>
      </c>
      <c r="O769" s="8" t="s">
        <v>1784</v>
      </c>
      <c r="AE769" s="8" t="s">
        <v>622</v>
      </c>
    </row>
    <row r="770" spans="4:31" ht="12.95" customHeight="1" x14ac:dyDescent="0.2">
      <c r="D770" s="5" t="s">
        <v>1781</v>
      </c>
      <c r="G770" s="28" t="s">
        <v>941</v>
      </c>
      <c r="H770" s="12" t="str">
        <f t="shared" si="139"/>
        <v>Municipality Name</v>
      </c>
      <c r="I770" s="16">
        <v>0</v>
      </c>
      <c r="J770" s="16">
        <v>0</v>
      </c>
      <c r="K770" s="34">
        <v>0</v>
      </c>
      <c r="L770" s="34">
        <v>0</v>
      </c>
      <c r="M770" s="34">
        <v>0</v>
      </c>
      <c r="N770" s="34">
        <v>0</v>
      </c>
      <c r="O770" s="8" t="s">
        <v>1785</v>
      </c>
      <c r="AE770" s="8" t="s">
        <v>623</v>
      </c>
    </row>
    <row r="771" spans="4:31" ht="12.95" customHeight="1" x14ac:dyDescent="0.2">
      <c r="D771" s="5" t="s">
        <v>1781</v>
      </c>
      <c r="G771" s="28" t="s">
        <v>943</v>
      </c>
      <c r="H771" s="12" t="str">
        <f t="shared" si="139"/>
        <v>Municipality Name</v>
      </c>
      <c r="I771" s="16">
        <v>0</v>
      </c>
      <c r="J771" s="16">
        <v>0</v>
      </c>
      <c r="K771" s="34">
        <v>0</v>
      </c>
      <c r="L771" s="34">
        <v>0</v>
      </c>
      <c r="M771" s="34">
        <v>0</v>
      </c>
      <c r="N771" s="34">
        <v>0</v>
      </c>
      <c r="O771" s="8" t="s">
        <v>1786</v>
      </c>
      <c r="AE771" s="8" t="s">
        <v>624</v>
      </c>
    </row>
    <row r="772" spans="4:31" ht="12.95" customHeight="1" x14ac:dyDescent="0.2">
      <c r="D772" s="5" t="s">
        <v>1781</v>
      </c>
      <c r="G772" s="28" t="s">
        <v>945</v>
      </c>
      <c r="H772" s="12" t="str">
        <f t="shared" si="139"/>
        <v>Municipality Name</v>
      </c>
      <c r="I772" s="16">
        <v>0</v>
      </c>
      <c r="J772" s="16">
        <v>0</v>
      </c>
      <c r="K772" s="34">
        <v>0</v>
      </c>
      <c r="L772" s="34">
        <v>0</v>
      </c>
      <c r="M772" s="34">
        <v>0</v>
      </c>
      <c r="N772" s="34">
        <v>0</v>
      </c>
      <c r="O772" s="8" t="s">
        <v>1787</v>
      </c>
      <c r="AE772" s="8" t="s">
        <v>625</v>
      </c>
    </row>
    <row r="773" spans="4:31" ht="12.95" customHeight="1" x14ac:dyDescent="0.2">
      <c r="D773" s="5" t="s">
        <v>1781</v>
      </c>
      <c r="G773" s="28" t="s">
        <v>947</v>
      </c>
      <c r="H773" s="12" t="str">
        <f t="shared" si="139"/>
        <v>Municipality Name</v>
      </c>
      <c r="I773" s="16">
        <v>0</v>
      </c>
      <c r="J773" s="16">
        <v>0</v>
      </c>
      <c r="K773" s="34">
        <v>0</v>
      </c>
      <c r="L773" s="34">
        <v>0</v>
      </c>
      <c r="M773" s="34">
        <v>0</v>
      </c>
      <c r="N773" s="34">
        <v>0</v>
      </c>
      <c r="O773" s="8" t="s">
        <v>1788</v>
      </c>
      <c r="AE773" s="8" t="s">
        <v>626</v>
      </c>
    </row>
    <row r="774" spans="4:31" ht="12.95" customHeight="1" x14ac:dyDescent="0.2">
      <c r="D774" s="5" t="s">
        <v>1781</v>
      </c>
      <c r="G774" s="28" t="s">
        <v>949</v>
      </c>
      <c r="H774" s="12" t="str">
        <f t="shared" si="139"/>
        <v>Municipality Name</v>
      </c>
      <c r="I774" s="16">
        <v>0</v>
      </c>
      <c r="J774" s="16">
        <v>0</v>
      </c>
      <c r="K774" s="34">
        <v>0</v>
      </c>
      <c r="L774" s="34">
        <v>0</v>
      </c>
      <c r="M774" s="34">
        <v>0</v>
      </c>
      <c r="N774" s="34">
        <v>0</v>
      </c>
      <c r="O774" s="8" t="s">
        <v>1789</v>
      </c>
      <c r="AE774" s="8" t="s">
        <v>627</v>
      </c>
    </row>
    <row r="775" spans="4:31" ht="12.95" customHeight="1" x14ac:dyDescent="0.2">
      <c r="D775" s="5" t="s">
        <v>1781</v>
      </c>
      <c r="G775" s="28" t="s">
        <v>951</v>
      </c>
      <c r="H775" s="12" t="str">
        <f t="shared" si="139"/>
        <v>Municipality Name</v>
      </c>
      <c r="I775" s="16">
        <v>0</v>
      </c>
      <c r="J775" s="16">
        <v>0</v>
      </c>
      <c r="K775" s="34">
        <v>0</v>
      </c>
      <c r="L775" s="34">
        <v>0</v>
      </c>
      <c r="M775" s="34">
        <v>0</v>
      </c>
      <c r="N775" s="34">
        <v>0</v>
      </c>
      <c r="O775" s="8" t="s">
        <v>1790</v>
      </c>
      <c r="AE775" s="8" t="s">
        <v>628</v>
      </c>
    </row>
    <row r="776" spans="4:31" ht="12.95" customHeight="1" x14ac:dyDescent="0.2">
      <c r="D776" s="5" t="s">
        <v>1781</v>
      </c>
      <c r="G776" s="28" t="s">
        <v>953</v>
      </c>
      <c r="H776" s="12" t="str">
        <f t="shared" si="139"/>
        <v>Municipality Name</v>
      </c>
      <c r="I776" s="16">
        <v>0</v>
      </c>
      <c r="J776" s="16">
        <v>0</v>
      </c>
      <c r="K776" s="34">
        <v>0</v>
      </c>
      <c r="L776" s="34">
        <v>0</v>
      </c>
      <c r="M776" s="34">
        <v>0</v>
      </c>
      <c r="N776" s="34">
        <v>0</v>
      </c>
      <c r="O776" s="8" t="s">
        <v>1791</v>
      </c>
      <c r="AE776" s="8" t="s">
        <v>629</v>
      </c>
    </row>
    <row r="777" spans="4:31" ht="12.95" customHeight="1" x14ac:dyDescent="0.2">
      <c r="D777" s="5" t="s">
        <v>1781</v>
      </c>
      <c r="G777" s="28" t="s">
        <v>955</v>
      </c>
      <c r="H777" s="12" t="str">
        <f t="shared" si="139"/>
        <v>Municipality Name</v>
      </c>
      <c r="I777" s="16">
        <v>0</v>
      </c>
      <c r="J777" s="16">
        <v>0</v>
      </c>
      <c r="K777" s="34">
        <v>0</v>
      </c>
      <c r="L777" s="34">
        <v>0</v>
      </c>
      <c r="M777" s="34">
        <v>0</v>
      </c>
      <c r="N777" s="34">
        <v>0</v>
      </c>
      <c r="O777" s="8" t="s">
        <v>1792</v>
      </c>
      <c r="AE777" s="8" t="s">
        <v>630</v>
      </c>
    </row>
    <row r="778" spans="4:31" ht="12.95" customHeight="1" x14ac:dyDescent="0.2">
      <c r="D778" s="5" t="s">
        <v>1781</v>
      </c>
      <c r="G778" s="27" t="s">
        <v>957</v>
      </c>
      <c r="H778" s="5" t="s">
        <v>958</v>
      </c>
      <c r="I778" s="16">
        <v>0</v>
      </c>
      <c r="J778" s="16">
        <v>0</v>
      </c>
      <c r="K778" s="34">
        <v>0</v>
      </c>
      <c r="L778" s="34">
        <v>0</v>
      </c>
      <c r="M778" s="34">
        <v>0</v>
      </c>
      <c r="N778" s="34">
        <v>0</v>
      </c>
      <c r="O778" s="8" t="s">
        <v>1793</v>
      </c>
      <c r="AE778" s="8" t="s">
        <v>631</v>
      </c>
    </row>
    <row r="779" spans="4:31" ht="12.95" customHeight="1" x14ac:dyDescent="0.2">
      <c r="D779" s="5" t="s">
        <v>1781</v>
      </c>
      <c r="G779" s="29" t="s">
        <v>960</v>
      </c>
      <c r="H779" s="3" t="s">
        <v>961</v>
      </c>
      <c r="I779" s="25">
        <f t="shared" ref="I779:N779" si="140">SUM(I768:I778)</f>
        <v>0</v>
      </c>
      <c r="J779" s="25">
        <f t="shared" si="140"/>
        <v>0</v>
      </c>
      <c r="K779" s="19">
        <f t="shared" si="140"/>
        <v>0</v>
      </c>
      <c r="L779" s="19">
        <f t="shared" si="140"/>
        <v>0</v>
      </c>
      <c r="M779" s="19">
        <f t="shared" si="140"/>
        <v>0</v>
      </c>
      <c r="N779" s="19">
        <f t="shared" si="140"/>
        <v>0</v>
      </c>
      <c r="O779" s="9" t="s">
        <v>1794</v>
      </c>
      <c r="AE779" s="8" t="s">
        <v>632</v>
      </c>
    </row>
    <row r="780" spans="4:31" ht="12.95" customHeight="1" x14ac:dyDescent="0.2">
      <c r="D780" s="5" t="s">
        <v>1781</v>
      </c>
      <c r="F780" s="5" t="s">
        <v>963</v>
      </c>
      <c r="G780" s="27" t="s">
        <v>964</v>
      </c>
      <c r="H780" s="7" t="s">
        <v>965</v>
      </c>
      <c r="I780" s="16"/>
      <c r="J780" s="16"/>
      <c r="K780" s="18"/>
      <c r="L780" s="18"/>
      <c r="M780" s="18"/>
      <c r="N780" s="18"/>
      <c r="O780" s="8" t="s">
        <v>1795</v>
      </c>
      <c r="AE780" s="8" t="s">
        <v>633</v>
      </c>
    </row>
    <row r="781" spans="4:31" ht="12.95" customHeight="1" x14ac:dyDescent="0.2">
      <c r="D781" s="5" t="s">
        <v>1781</v>
      </c>
      <c r="G781" s="28" t="s">
        <v>967</v>
      </c>
      <c r="H781" s="12" t="str">
        <f t="shared" ref="H781:H790" si="141">IF(G781&lt;"2500","Municipality Name",VLOOKUP(G781,$AC$11:$AD$294,2))</f>
        <v>Municipality Name</v>
      </c>
      <c r="I781" s="16">
        <v>0</v>
      </c>
      <c r="J781" s="16">
        <v>0</v>
      </c>
      <c r="K781" s="34">
        <v>0</v>
      </c>
      <c r="L781" s="34">
        <v>0</v>
      </c>
      <c r="M781" s="34">
        <v>0</v>
      </c>
      <c r="N781" s="34">
        <v>0</v>
      </c>
      <c r="O781" s="8" t="s">
        <v>1796</v>
      </c>
      <c r="AE781" s="8" t="s">
        <v>634</v>
      </c>
    </row>
    <row r="782" spans="4:31" ht="12.95" customHeight="1" x14ac:dyDescent="0.2">
      <c r="D782" s="5" t="s">
        <v>1781</v>
      </c>
      <c r="G782" s="28" t="s">
        <v>969</v>
      </c>
      <c r="H782" s="12" t="str">
        <f t="shared" si="141"/>
        <v>Municipality Name</v>
      </c>
      <c r="I782" s="16">
        <v>0</v>
      </c>
      <c r="J782" s="16">
        <v>0</v>
      </c>
      <c r="K782" s="34">
        <v>0</v>
      </c>
      <c r="L782" s="34">
        <v>0</v>
      </c>
      <c r="M782" s="34">
        <v>0</v>
      </c>
      <c r="N782" s="34">
        <v>0</v>
      </c>
      <c r="O782" s="8" t="s">
        <v>1797</v>
      </c>
      <c r="AE782" s="8" t="s">
        <v>635</v>
      </c>
    </row>
    <row r="783" spans="4:31" ht="12.95" customHeight="1" x14ac:dyDescent="0.2">
      <c r="D783" s="5" t="s">
        <v>1781</v>
      </c>
      <c r="G783" s="28" t="s">
        <v>971</v>
      </c>
      <c r="H783" s="12" t="str">
        <f t="shared" si="141"/>
        <v>Municipality Name</v>
      </c>
      <c r="I783" s="16">
        <v>0</v>
      </c>
      <c r="J783" s="16">
        <v>0</v>
      </c>
      <c r="K783" s="34">
        <v>0</v>
      </c>
      <c r="L783" s="34">
        <v>0</v>
      </c>
      <c r="M783" s="34">
        <v>0</v>
      </c>
      <c r="N783" s="34">
        <v>0</v>
      </c>
      <c r="O783" s="8" t="s">
        <v>1798</v>
      </c>
      <c r="AE783" s="8" t="s">
        <v>636</v>
      </c>
    </row>
    <row r="784" spans="4:31" ht="12.95" customHeight="1" x14ac:dyDescent="0.2">
      <c r="D784" s="5" t="s">
        <v>1781</v>
      </c>
      <c r="G784" s="28" t="s">
        <v>973</v>
      </c>
      <c r="H784" s="12" t="str">
        <f t="shared" si="141"/>
        <v>Municipality Name</v>
      </c>
      <c r="I784" s="16">
        <v>0</v>
      </c>
      <c r="J784" s="16">
        <v>0</v>
      </c>
      <c r="K784" s="34">
        <v>0</v>
      </c>
      <c r="L784" s="34">
        <v>0</v>
      </c>
      <c r="M784" s="34">
        <v>0</v>
      </c>
      <c r="N784" s="34">
        <v>0</v>
      </c>
      <c r="O784" s="8" t="s">
        <v>1799</v>
      </c>
      <c r="AE784" s="8" t="s">
        <v>637</v>
      </c>
    </row>
    <row r="785" spans="3:31" ht="12.95" customHeight="1" x14ac:dyDescent="0.2">
      <c r="D785" s="5" t="s">
        <v>1781</v>
      </c>
      <c r="G785" s="28" t="s">
        <v>975</v>
      </c>
      <c r="H785" s="12" t="str">
        <f t="shared" si="141"/>
        <v>Municipality Name</v>
      </c>
      <c r="I785" s="16">
        <v>0</v>
      </c>
      <c r="J785" s="16">
        <v>0</v>
      </c>
      <c r="K785" s="34">
        <v>0</v>
      </c>
      <c r="L785" s="34">
        <v>0</v>
      </c>
      <c r="M785" s="34">
        <v>0</v>
      </c>
      <c r="N785" s="34">
        <v>0</v>
      </c>
      <c r="O785" s="8" t="s">
        <v>1800</v>
      </c>
      <c r="AE785" s="8" t="s">
        <v>638</v>
      </c>
    </row>
    <row r="786" spans="3:31" ht="12.95" customHeight="1" x14ac:dyDescent="0.2">
      <c r="D786" s="5" t="s">
        <v>1781</v>
      </c>
      <c r="G786" s="28" t="s">
        <v>977</v>
      </c>
      <c r="H786" s="12" t="str">
        <f t="shared" si="141"/>
        <v>Municipality Name</v>
      </c>
      <c r="I786" s="16">
        <v>0</v>
      </c>
      <c r="J786" s="16">
        <v>0</v>
      </c>
      <c r="K786" s="34">
        <v>0</v>
      </c>
      <c r="L786" s="34">
        <v>0</v>
      </c>
      <c r="M786" s="34">
        <v>0</v>
      </c>
      <c r="N786" s="34">
        <v>0</v>
      </c>
      <c r="O786" s="8" t="s">
        <v>1801</v>
      </c>
      <c r="AE786" s="8" t="s">
        <v>639</v>
      </c>
    </row>
    <row r="787" spans="3:31" ht="12.95" customHeight="1" x14ac:dyDescent="0.2">
      <c r="D787" s="5" t="s">
        <v>1781</v>
      </c>
      <c r="G787" s="28" t="s">
        <v>979</v>
      </c>
      <c r="H787" s="12" t="str">
        <f t="shared" si="141"/>
        <v>Municipality Name</v>
      </c>
      <c r="I787" s="16">
        <v>0</v>
      </c>
      <c r="J787" s="16">
        <v>0</v>
      </c>
      <c r="K787" s="34">
        <v>0</v>
      </c>
      <c r="L787" s="34">
        <v>0</v>
      </c>
      <c r="M787" s="34">
        <v>0</v>
      </c>
      <c r="N787" s="34">
        <v>0</v>
      </c>
      <c r="O787" s="8" t="s">
        <v>1802</v>
      </c>
      <c r="AE787" s="8" t="s">
        <v>640</v>
      </c>
    </row>
    <row r="788" spans="3:31" ht="12.95" customHeight="1" x14ac:dyDescent="0.2">
      <c r="D788" s="5" t="s">
        <v>1781</v>
      </c>
      <c r="G788" s="28" t="s">
        <v>981</v>
      </c>
      <c r="H788" s="12" t="str">
        <f t="shared" si="141"/>
        <v>Municipality Name</v>
      </c>
      <c r="I788" s="16">
        <v>0</v>
      </c>
      <c r="J788" s="16">
        <v>0</v>
      </c>
      <c r="K788" s="34">
        <v>0</v>
      </c>
      <c r="L788" s="34">
        <v>0</v>
      </c>
      <c r="M788" s="34">
        <v>0</v>
      </c>
      <c r="N788" s="34">
        <v>0</v>
      </c>
      <c r="O788" s="8" t="s">
        <v>1803</v>
      </c>
      <c r="AE788" s="8" t="s">
        <v>641</v>
      </c>
    </row>
    <row r="789" spans="3:31" ht="12.95" customHeight="1" x14ac:dyDescent="0.2">
      <c r="D789" s="5" t="s">
        <v>1781</v>
      </c>
      <c r="G789" s="28" t="s">
        <v>983</v>
      </c>
      <c r="H789" s="12" t="str">
        <f t="shared" si="141"/>
        <v>Municipality Name</v>
      </c>
      <c r="I789" s="16">
        <v>0</v>
      </c>
      <c r="J789" s="16">
        <v>0</v>
      </c>
      <c r="K789" s="34">
        <v>0</v>
      </c>
      <c r="L789" s="34">
        <v>0</v>
      </c>
      <c r="M789" s="34">
        <v>0</v>
      </c>
      <c r="N789" s="34">
        <v>0</v>
      </c>
      <c r="O789" s="8" t="s">
        <v>1804</v>
      </c>
      <c r="AE789" s="8" t="s">
        <v>642</v>
      </c>
    </row>
    <row r="790" spans="3:31" ht="12.95" customHeight="1" x14ac:dyDescent="0.2">
      <c r="D790" s="5" t="s">
        <v>1781</v>
      </c>
      <c r="G790" s="28" t="s">
        <v>985</v>
      </c>
      <c r="H790" s="12" t="str">
        <f t="shared" si="141"/>
        <v>Municipality Name</v>
      </c>
      <c r="I790" s="16">
        <v>0</v>
      </c>
      <c r="J790" s="16">
        <v>0</v>
      </c>
      <c r="K790" s="34">
        <v>0</v>
      </c>
      <c r="L790" s="34">
        <v>0</v>
      </c>
      <c r="M790" s="34">
        <v>0</v>
      </c>
      <c r="N790" s="34">
        <v>0</v>
      </c>
      <c r="O790" s="8" t="s">
        <v>1805</v>
      </c>
      <c r="AE790" s="8" t="s">
        <v>643</v>
      </c>
    </row>
    <row r="791" spans="3:31" ht="12.95" customHeight="1" x14ac:dyDescent="0.2">
      <c r="D791" s="5" t="s">
        <v>1781</v>
      </c>
      <c r="G791" s="27" t="s">
        <v>987</v>
      </c>
      <c r="H791" s="5" t="s">
        <v>988</v>
      </c>
      <c r="I791" s="16">
        <v>0</v>
      </c>
      <c r="J791" s="16">
        <v>0</v>
      </c>
      <c r="K791" s="34">
        <v>0</v>
      </c>
      <c r="L791" s="34">
        <v>0</v>
      </c>
      <c r="M791" s="34">
        <v>0</v>
      </c>
      <c r="N791" s="34">
        <v>0</v>
      </c>
      <c r="O791" s="8" t="s">
        <v>1806</v>
      </c>
      <c r="AE791" s="8" t="s">
        <v>644</v>
      </c>
    </row>
    <row r="792" spans="3:31" ht="12.95" customHeight="1" x14ac:dyDescent="0.2">
      <c r="D792" s="5" t="s">
        <v>1781</v>
      </c>
      <c r="G792" s="29" t="s">
        <v>990</v>
      </c>
      <c r="H792" s="3" t="s">
        <v>991</v>
      </c>
      <c r="I792" s="25">
        <f t="shared" ref="I792:N792" si="142">SUM(I781:I791)</f>
        <v>0</v>
      </c>
      <c r="J792" s="25">
        <f t="shared" si="142"/>
        <v>0</v>
      </c>
      <c r="K792" s="19">
        <f t="shared" si="142"/>
        <v>0</v>
      </c>
      <c r="L792" s="19">
        <f t="shared" si="142"/>
        <v>0</v>
      </c>
      <c r="M792" s="19">
        <f t="shared" si="142"/>
        <v>0</v>
      </c>
      <c r="N792" s="19">
        <f t="shared" si="142"/>
        <v>0</v>
      </c>
      <c r="O792" s="9" t="s">
        <v>1807</v>
      </c>
      <c r="AE792" s="8" t="s">
        <v>645</v>
      </c>
    </row>
    <row r="793" spans="3:31" ht="12.95" customHeight="1" x14ac:dyDescent="0.2">
      <c r="D793" s="5" t="s">
        <v>1781</v>
      </c>
      <c r="F793" s="3" t="s">
        <v>993</v>
      </c>
      <c r="G793" s="29" t="s">
        <v>994</v>
      </c>
      <c r="H793" s="3" t="s">
        <v>995</v>
      </c>
      <c r="I793" s="25">
        <f t="shared" ref="I793:N793" si="143">+I792+I779</f>
        <v>0</v>
      </c>
      <c r="J793" s="25">
        <f t="shared" si="143"/>
        <v>0</v>
      </c>
      <c r="K793" s="19">
        <f t="shared" si="143"/>
        <v>0</v>
      </c>
      <c r="L793" s="19">
        <f t="shared" si="143"/>
        <v>0</v>
      </c>
      <c r="M793" s="19">
        <f t="shared" si="143"/>
        <v>0</v>
      </c>
      <c r="N793" s="19">
        <f t="shared" si="143"/>
        <v>0</v>
      </c>
      <c r="O793" s="9" t="s">
        <v>1808</v>
      </c>
      <c r="AE793" s="8" t="s">
        <v>646</v>
      </c>
    </row>
    <row r="794" spans="3:31" ht="12.95" customHeight="1" x14ac:dyDescent="0.2">
      <c r="C794" s="5" t="s">
        <v>1809</v>
      </c>
      <c r="D794" s="5" t="s">
        <v>1810</v>
      </c>
      <c r="E794" s="15" t="s">
        <v>2836</v>
      </c>
      <c r="F794" s="5" t="s">
        <v>932</v>
      </c>
      <c r="G794" s="27" t="s">
        <v>933</v>
      </c>
      <c r="H794" s="7" t="s">
        <v>934</v>
      </c>
      <c r="I794" s="16"/>
      <c r="J794" s="16"/>
      <c r="K794" s="18"/>
      <c r="L794" s="18"/>
      <c r="M794" s="18"/>
      <c r="N794" s="18"/>
      <c r="O794" s="8" t="s">
        <v>1811</v>
      </c>
      <c r="AE794" s="8" t="s">
        <v>620</v>
      </c>
    </row>
    <row r="795" spans="3:31" ht="12.95" customHeight="1" x14ac:dyDescent="0.2">
      <c r="D795" s="5" t="s">
        <v>1810</v>
      </c>
      <c r="G795" s="28" t="s">
        <v>936</v>
      </c>
      <c r="H795" s="12" t="str">
        <f>IF(G795&lt;"2500","Municipality Name",VLOOKUP(G795,$AC$11:$AD$294,2))</f>
        <v>Municipality Name</v>
      </c>
      <c r="I795" s="16">
        <v>0</v>
      </c>
      <c r="J795" s="16">
        <v>0</v>
      </c>
      <c r="K795" s="34">
        <v>0</v>
      </c>
      <c r="L795" s="34">
        <v>0</v>
      </c>
      <c r="M795" s="34">
        <v>0</v>
      </c>
      <c r="N795" s="34">
        <v>0</v>
      </c>
      <c r="O795" s="8" t="s">
        <v>1812</v>
      </c>
      <c r="AE795" s="8" t="s">
        <v>621</v>
      </c>
    </row>
    <row r="796" spans="3:31" ht="12.95" customHeight="1" x14ac:dyDescent="0.2">
      <c r="D796" s="5" t="s">
        <v>1810</v>
      </c>
      <c r="G796" s="28" t="s">
        <v>939</v>
      </c>
      <c r="H796" s="12" t="str">
        <f t="shared" ref="H796:H804" si="144">IF(G796&lt;"2500","Municipality Name",VLOOKUP(G796,$AC$11:$AD$294,2))</f>
        <v>Municipality Name</v>
      </c>
      <c r="I796" s="16">
        <v>0</v>
      </c>
      <c r="J796" s="16">
        <v>0</v>
      </c>
      <c r="K796" s="34">
        <v>0</v>
      </c>
      <c r="L796" s="34">
        <v>0</v>
      </c>
      <c r="M796" s="34">
        <v>0</v>
      </c>
      <c r="N796" s="34">
        <v>0</v>
      </c>
      <c r="O796" s="8" t="s">
        <v>1813</v>
      </c>
      <c r="AE796" s="8" t="s">
        <v>622</v>
      </c>
    </row>
    <row r="797" spans="3:31" ht="12.95" customHeight="1" x14ac:dyDescent="0.2">
      <c r="D797" s="5" t="s">
        <v>1810</v>
      </c>
      <c r="G797" s="28" t="s">
        <v>941</v>
      </c>
      <c r="H797" s="12" t="str">
        <f t="shared" si="144"/>
        <v>Municipality Name</v>
      </c>
      <c r="I797" s="16">
        <v>0</v>
      </c>
      <c r="J797" s="16">
        <v>0</v>
      </c>
      <c r="K797" s="34">
        <v>0</v>
      </c>
      <c r="L797" s="34">
        <v>0</v>
      </c>
      <c r="M797" s="34">
        <v>0</v>
      </c>
      <c r="N797" s="34">
        <v>0</v>
      </c>
      <c r="O797" s="8" t="s">
        <v>1814</v>
      </c>
      <c r="AE797" s="8" t="s">
        <v>623</v>
      </c>
    </row>
    <row r="798" spans="3:31" ht="12.95" customHeight="1" x14ac:dyDescent="0.2">
      <c r="D798" s="5" t="s">
        <v>1810</v>
      </c>
      <c r="G798" s="28" t="s">
        <v>943</v>
      </c>
      <c r="H798" s="12" t="str">
        <f t="shared" si="144"/>
        <v>Municipality Name</v>
      </c>
      <c r="I798" s="16">
        <v>0</v>
      </c>
      <c r="J798" s="16">
        <v>0</v>
      </c>
      <c r="K798" s="34">
        <v>0</v>
      </c>
      <c r="L798" s="34">
        <v>0</v>
      </c>
      <c r="M798" s="34">
        <v>0</v>
      </c>
      <c r="N798" s="34">
        <v>0</v>
      </c>
      <c r="O798" s="8" t="s">
        <v>1815</v>
      </c>
      <c r="AE798" s="8" t="s">
        <v>624</v>
      </c>
    </row>
    <row r="799" spans="3:31" ht="12.95" customHeight="1" x14ac:dyDescent="0.2">
      <c r="D799" s="5" t="s">
        <v>1810</v>
      </c>
      <c r="G799" s="28" t="s">
        <v>945</v>
      </c>
      <c r="H799" s="12" t="str">
        <f t="shared" si="144"/>
        <v>Municipality Name</v>
      </c>
      <c r="I799" s="16">
        <v>0</v>
      </c>
      <c r="J799" s="16">
        <v>0</v>
      </c>
      <c r="K799" s="34">
        <v>0</v>
      </c>
      <c r="L799" s="34">
        <v>0</v>
      </c>
      <c r="M799" s="34">
        <v>0</v>
      </c>
      <c r="N799" s="34">
        <v>0</v>
      </c>
      <c r="O799" s="8" t="s">
        <v>1816</v>
      </c>
      <c r="AE799" s="8" t="s">
        <v>625</v>
      </c>
    </row>
    <row r="800" spans="3:31" ht="12.95" customHeight="1" x14ac:dyDescent="0.2">
      <c r="D800" s="5" t="s">
        <v>1810</v>
      </c>
      <c r="G800" s="28" t="s">
        <v>947</v>
      </c>
      <c r="H800" s="12" t="str">
        <f t="shared" si="144"/>
        <v>Municipality Name</v>
      </c>
      <c r="I800" s="16">
        <v>0</v>
      </c>
      <c r="J800" s="16">
        <v>0</v>
      </c>
      <c r="K800" s="34">
        <v>0</v>
      </c>
      <c r="L800" s="34">
        <v>0</v>
      </c>
      <c r="M800" s="34">
        <v>0</v>
      </c>
      <c r="N800" s="34">
        <v>0</v>
      </c>
      <c r="O800" s="8" t="s">
        <v>1817</v>
      </c>
      <c r="AE800" s="8" t="s">
        <v>626</v>
      </c>
    </row>
    <row r="801" spans="4:31" ht="12.95" customHeight="1" x14ac:dyDescent="0.2">
      <c r="D801" s="5" t="s">
        <v>1810</v>
      </c>
      <c r="G801" s="28" t="s">
        <v>949</v>
      </c>
      <c r="H801" s="12" t="str">
        <f t="shared" si="144"/>
        <v>Municipality Name</v>
      </c>
      <c r="I801" s="16">
        <v>0</v>
      </c>
      <c r="J801" s="16">
        <v>0</v>
      </c>
      <c r="K801" s="34">
        <v>0</v>
      </c>
      <c r="L801" s="34">
        <v>0</v>
      </c>
      <c r="M801" s="34">
        <v>0</v>
      </c>
      <c r="N801" s="34">
        <v>0</v>
      </c>
      <c r="O801" s="8" t="s">
        <v>1818</v>
      </c>
      <c r="AE801" s="8" t="s">
        <v>627</v>
      </c>
    </row>
    <row r="802" spans="4:31" ht="12.95" customHeight="1" x14ac:dyDescent="0.2">
      <c r="D802" s="5" t="s">
        <v>1810</v>
      </c>
      <c r="G802" s="28" t="s">
        <v>951</v>
      </c>
      <c r="H802" s="12" t="str">
        <f t="shared" si="144"/>
        <v>Municipality Name</v>
      </c>
      <c r="I802" s="16">
        <v>0</v>
      </c>
      <c r="J802" s="16">
        <v>0</v>
      </c>
      <c r="K802" s="34">
        <v>0</v>
      </c>
      <c r="L802" s="34">
        <v>0</v>
      </c>
      <c r="M802" s="34">
        <v>0</v>
      </c>
      <c r="N802" s="34">
        <v>0</v>
      </c>
      <c r="O802" s="8" t="s">
        <v>1819</v>
      </c>
      <c r="AE802" s="8" t="s">
        <v>628</v>
      </c>
    </row>
    <row r="803" spans="4:31" ht="12.95" customHeight="1" x14ac:dyDescent="0.2">
      <c r="D803" s="5" t="s">
        <v>1810</v>
      </c>
      <c r="G803" s="28" t="s">
        <v>953</v>
      </c>
      <c r="H803" s="12" t="str">
        <f t="shared" si="144"/>
        <v>Municipality Name</v>
      </c>
      <c r="I803" s="16">
        <v>0</v>
      </c>
      <c r="J803" s="16">
        <v>0</v>
      </c>
      <c r="K803" s="34">
        <v>0</v>
      </c>
      <c r="L803" s="34">
        <v>0</v>
      </c>
      <c r="M803" s="34">
        <v>0</v>
      </c>
      <c r="N803" s="34">
        <v>0</v>
      </c>
      <c r="O803" s="8" t="s">
        <v>1820</v>
      </c>
      <c r="AE803" s="8" t="s">
        <v>629</v>
      </c>
    </row>
    <row r="804" spans="4:31" ht="12.95" customHeight="1" x14ac:dyDescent="0.2">
      <c r="D804" s="5" t="s">
        <v>1810</v>
      </c>
      <c r="G804" s="28" t="s">
        <v>955</v>
      </c>
      <c r="H804" s="12" t="str">
        <f t="shared" si="144"/>
        <v>Municipality Name</v>
      </c>
      <c r="I804" s="16">
        <v>0</v>
      </c>
      <c r="J804" s="16">
        <v>0</v>
      </c>
      <c r="K804" s="34">
        <v>0</v>
      </c>
      <c r="L804" s="34">
        <v>0</v>
      </c>
      <c r="M804" s="34">
        <v>0</v>
      </c>
      <c r="N804" s="34">
        <v>0</v>
      </c>
      <c r="O804" s="8" t="s">
        <v>1821</v>
      </c>
      <c r="AE804" s="8" t="s">
        <v>630</v>
      </c>
    </row>
    <row r="805" spans="4:31" ht="12.95" customHeight="1" x14ac:dyDescent="0.2">
      <c r="D805" s="5" t="s">
        <v>1810</v>
      </c>
      <c r="G805" s="27" t="s">
        <v>957</v>
      </c>
      <c r="H805" s="5" t="s">
        <v>958</v>
      </c>
      <c r="I805" s="16">
        <v>0</v>
      </c>
      <c r="J805" s="16">
        <v>0</v>
      </c>
      <c r="K805" s="34">
        <v>0</v>
      </c>
      <c r="L805" s="34">
        <v>0</v>
      </c>
      <c r="M805" s="34">
        <v>0</v>
      </c>
      <c r="N805" s="34">
        <v>0</v>
      </c>
      <c r="O805" s="8" t="s">
        <v>1822</v>
      </c>
      <c r="AE805" s="8" t="s">
        <v>631</v>
      </c>
    </row>
    <row r="806" spans="4:31" ht="12.95" customHeight="1" x14ac:dyDescent="0.2">
      <c r="D806" s="5" t="s">
        <v>1810</v>
      </c>
      <c r="G806" s="29" t="s">
        <v>960</v>
      </c>
      <c r="H806" s="3" t="s">
        <v>961</v>
      </c>
      <c r="I806" s="25">
        <f t="shared" ref="I806:N806" si="145">SUM(I795:I805)</f>
        <v>0</v>
      </c>
      <c r="J806" s="25">
        <f t="shared" si="145"/>
        <v>0</v>
      </c>
      <c r="K806" s="19">
        <f t="shared" si="145"/>
        <v>0</v>
      </c>
      <c r="L806" s="19">
        <f t="shared" si="145"/>
        <v>0</v>
      </c>
      <c r="M806" s="19">
        <f t="shared" si="145"/>
        <v>0</v>
      </c>
      <c r="N806" s="19">
        <f t="shared" si="145"/>
        <v>0</v>
      </c>
      <c r="O806" s="9" t="s">
        <v>1823</v>
      </c>
      <c r="AE806" s="8" t="s">
        <v>632</v>
      </c>
    </row>
    <row r="807" spans="4:31" ht="12.95" customHeight="1" x14ac:dyDescent="0.2">
      <c r="D807" s="5" t="s">
        <v>1810</v>
      </c>
      <c r="F807" s="5" t="s">
        <v>963</v>
      </c>
      <c r="G807" s="27" t="s">
        <v>964</v>
      </c>
      <c r="H807" s="7" t="s">
        <v>965</v>
      </c>
      <c r="I807" s="16"/>
      <c r="J807" s="16"/>
      <c r="K807" s="18"/>
      <c r="L807" s="18"/>
      <c r="M807" s="18"/>
      <c r="N807" s="18"/>
      <c r="O807" s="8" t="s">
        <v>1824</v>
      </c>
      <c r="AE807" s="8" t="s">
        <v>633</v>
      </c>
    </row>
    <row r="808" spans="4:31" ht="12.95" customHeight="1" x14ac:dyDescent="0.2">
      <c r="D808" s="5" t="s">
        <v>1810</v>
      </c>
      <c r="G808" s="28" t="s">
        <v>967</v>
      </c>
      <c r="H808" s="12" t="str">
        <f t="shared" ref="H808:H817" si="146">IF(G808&lt;"2500","Municipality Name",VLOOKUP(G808,$AC$11:$AD$294,2))</f>
        <v>Municipality Name</v>
      </c>
      <c r="I808" s="16">
        <v>0</v>
      </c>
      <c r="J808" s="16">
        <v>0</v>
      </c>
      <c r="K808" s="34">
        <v>0</v>
      </c>
      <c r="L808" s="34">
        <v>0</v>
      </c>
      <c r="M808" s="34">
        <v>0</v>
      </c>
      <c r="N808" s="34">
        <v>0</v>
      </c>
      <c r="O808" s="8" t="s">
        <v>1825</v>
      </c>
      <c r="AE808" s="8" t="s">
        <v>634</v>
      </c>
    </row>
    <row r="809" spans="4:31" ht="12.95" customHeight="1" x14ac:dyDescent="0.2">
      <c r="D809" s="5" t="s">
        <v>1810</v>
      </c>
      <c r="G809" s="28" t="s">
        <v>969</v>
      </c>
      <c r="H809" s="12" t="str">
        <f t="shared" si="146"/>
        <v>Municipality Name</v>
      </c>
      <c r="I809" s="16">
        <v>0</v>
      </c>
      <c r="J809" s="16">
        <v>0</v>
      </c>
      <c r="K809" s="34">
        <v>0</v>
      </c>
      <c r="L809" s="34">
        <v>0</v>
      </c>
      <c r="M809" s="34">
        <v>0</v>
      </c>
      <c r="N809" s="34">
        <v>0</v>
      </c>
      <c r="O809" s="8" t="s">
        <v>1826</v>
      </c>
      <c r="AE809" s="8" t="s">
        <v>635</v>
      </c>
    </row>
    <row r="810" spans="4:31" ht="12.95" customHeight="1" x14ac:dyDescent="0.2">
      <c r="D810" s="5" t="s">
        <v>1810</v>
      </c>
      <c r="G810" s="28" t="s">
        <v>971</v>
      </c>
      <c r="H810" s="12" t="str">
        <f t="shared" si="146"/>
        <v>Municipality Name</v>
      </c>
      <c r="I810" s="16">
        <v>0</v>
      </c>
      <c r="J810" s="16">
        <v>0</v>
      </c>
      <c r="K810" s="34">
        <v>0</v>
      </c>
      <c r="L810" s="34">
        <v>0</v>
      </c>
      <c r="M810" s="34">
        <v>0</v>
      </c>
      <c r="N810" s="34">
        <v>0</v>
      </c>
      <c r="O810" s="8" t="s">
        <v>1827</v>
      </c>
      <c r="AE810" s="8" t="s">
        <v>636</v>
      </c>
    </row>
    <row r="811" spans="4:31" ht="12.95" customHeight="1" x14ac:dyDescent="0.2">
      <c r="D811" s="5" t="s">
        <v>1810</v>
      </c>
      <c r="G811" s="28" t="s">
        <v>973</v>
      </c>
      <c r="H811" s="12" t="str">
        <f t="shared" si="146"/>
        <v>Municipality Name</v>
      </c>
      <c r="I811" s="16">
        <v>0</v>
      </c>
      <c r="J811" s="16">
        <v>0</v>
      </c>
      <c r="K811" s="34">
        <v>0</v>
      </c>
      <c r="L811" s="34">
        <v>0</v>
      </c>
      <c r="M811" s="34">
        <v>0</v>
      </c>
      <c r="N811" s="34">
        <v>0</v>
      </c>
      <c r="O811" s="8" t="s">
        <v>1828</v>
      </c>
      <c r="AE811" s="8" t="s">
        <v>637</v>
      </c>
    </row>
    <row r="812" spans="4:31" ht="12.95" customHeight="1" x14ac:dyDescent="0.2">
      <c r="D812" s="5" t="s">
        <v>1810</v>
      </c>
      <c r="G812" s="28" t="s">
        <v>975</v>
      </c>
      <c r="H812" s="12" t="str">
        <f t="shared" si="146"/>
        <v>Municipality Name</v>
      </c>
      <c r="I812" s="16">
        <v>0</v>
      </c>
      <c r="J812" s="16">
        <v>0</v>
      </c>
      <c r="K812" s="34">
        <v>0</v>
      </c>
      <c r="L812" s="34">
        <v>0</v>
      </c>
      <c r="M812" s="34">
        <v>0</v>
      </c>
      <c r="N812" s="34">
        <v>0</v>
      </c>
      <c r="O812" s="8" t="s">
        <v>1829</v>
      </c>
      <c r="AE812" s="8" t="s">
        <v>638</v>
      </c>
    </row>
    <row r="813" spans="4:31" ht="12.95" customHeight="1" x14ac:dyDescent="0.2">
      <c r="D813" s="5" t="s">
        <v>1810</v>
      </c>
      <c r="G813" s="28" t="s">
        <v>977</v>
      </c>
      <c r="H813" s="12" t="str">
        <f t="shared" si="146"/>
        <v>Municipality Name</v>
      </c>
      <c r="I813" s="16">
        <v>0</v>
      </c>
      <c r="J813" s="16">
        <v>0</v>
      </c>
      <c r="K813" s="34">
        <v>0</v>
      </c>
      <c r="L813" s="34">
        <v>0</v>
      </c>
      <c r="M813" s="34">
        <v>0</v>
      </c>
      <c r="N813" s="34">
        <v>0</v>
      </c>
      <c r="O813" s="8" t="s">
        <v>1830</v>
      </c>
      <c r="AE813" s="8" t="s">
        <v>639</v>
      </c>
    </row>
    <row r="814" spans="4:31" ht="12.95" customHeight="1" x14ac:dyDescent="0.2">
      <c r="D814" s="5" t="s">
        <v>1810</v>
      </c>
      <c r="G814" s="28" t="s">
        <v>979</v>
      </c>
      <c r="H814" s="12" t="str">
        <f t="shared" si="146"/>
        <v>Municipality Name</v>
      </c>
      <c r="I814" s="16">
        <v>0</v>
      </c>
      <c r="J814" s="16">
        <v>0</v>
      </c>
      <c r="K814" s="34">
        <v>0</v>
      </c>
      <c r="L814" s="34">
        <v>0</v>
      </c>
      <c r="M814" s="34">
        <v>0</v>
      </c>
      <c r="N814" s="34">
        <v>0</v>
      </c>
      <c r="O814" s="8" t="s">
        <v>1831</v>
      </c>
      <c r="AE814" s="8" t="s">
        <v>640</v>
      </c>
    </row>
    <row r="815" spans="4:31" ht="12.95" customHeight="1" x14ac:dyDescent="0.2">
      <c r="D815" s="5" t="s">
        <v>1810</v>
      </c>
      <c r="G815" s="28" t="s">
        <v>981</v>
      </c>
      <c r="H815" s="12" t="str">
        <f t="shared" si="146"/>
        <v>Municipality Name</v>
      </c>
      <c r="I815" s="16">
        <v>0</v>
      </c>
      <c r="J815" s="16">
        <v>0</v>
      </c>
      <c r="K815" s="34">
        <v>0</v>
      </c>
      <c r="L815" s="34">
        <v>0</v>
      </c>
      <c r="M815" s="34">
        <v>0</v>
      </c>
      <c r="N815" s="34">
        <v>0</v>
      </c>
      <c r="O815" s="8" t="s">
        <v>1832</v>
      </c>
      <c r="AE815" s="8" t="s">
        <v>641</v>
      </c>
    </row>
    <row r="816" spans="4:31" ht="12.95" customHeight="1" x14ac:dyDescent="0.2">
      <c r="D816" s="5" t="s">
        <v>1810</v>
      </c>
      <c r="G816" s="28" t="s">
        <v>983</v>
      </c>
      <c r="H816" s="12" t="str">
        <f t="shared" si="146"/>
        <v>Municipality Name</v>
      </c>
      <c r="I816" s="16">
        <v>0</v>
      </c>
      <c r="J816" s="16">
        <v>0</v>
      </c>
      <c r="K816" s="34">
        <v>0</v>
      </c>
      <c r="L816" s="34">
        <v>0</v>
      </c>
      <c r="M816" s="34">
        <v>0</v>
      </c>
      <c r="N816" s="34">
        <v>0</v>
      </c>
      <c r="O816" s="8" t="s">
        <v>1833</v>
      </c>
      <c r="AE816" s="8" t="s">
        <v>642</v>
      </c>
    </row>
    <row r="817" spans="3:31" ht="12.95" customHeight="1" x14ac:dyDescent="0.2">
      <c r="D817" s="5" t="s">
        <v>1810</v>
      </c>
      <c r="G817" s="28" t="s">
        <v>985</v>
      </c>
      <c r="H817" s="12" t="str">
        <f t="shared" si="146"/>
        <v>Municipality Name</v>
      </c>
      <c r="I817" s="16">
        <v>0</v>
      </c>
      <c r="J817" s="16">
        <v>0</v>
      </c>
      <c r="K817" s="34">
        <v>0</v>
      </c>
      <c r="L817" s="34">
        <v>0</v>
      </c>
      <c r="M817" s="34">
        <v>0</v>
      </c>
      <c r="N817" s="34">
        <v>0</v>
      </c>
      <c r="O817" s="8" t="s">
        <v>1834</v>
      </c>
      <c r="AE817" s="8" t="s">
        <v>643</v>
      </c>
    </row>
    <row r="818" spans="3:31" ht="12.95" customHeight="1" x14ac:dyDescent="0.2">
      <c r="D818" s="5" t="s">
        <v>1810</v>
      </c>
      <c r="G818" s="27" t="s">
        <v>987</v>
      </c>
      <c r="H818" s="5" t="s">
        <v>988</v>
      </c>
      <c r="I818" s="16">
        <v>0</v>
      </c>
      <c r="J818" s="16">
        <v>0</v>
      </c>
      <c r="K818" s="34">
        <v>0</v>
      </c>
      <c r="L818" s="34">
        <v>0</v>
      </c>
      <c r="M818" s="34">
        <v>0</v>
      </c>
      <c r="N818" s="34">
        <v>0</v>
      </c>
      <c r="O818" s="8" t="s">
        <v>1835</v>
      </c>
      <c r="AE818" s="8" t="s">
        <v>644</v>
      </c>
    </row>
    <row r="819" spans="3:31" ht="12.95" customHeight="1" x14ac:dyDescent="0.2">
      <c r="D819" s="5" t="s">
        <v>1810</v>
      </c>
      <c r="G819" s="29" t="s">
        <v>990</v>
      </c>
      <c r="H819" s="3" t="s">
        <v>991</v>
      </c>
      <c r="I819" s="25">
        <f t="shared" ref="I819:N819" si="147">SUM(I808:I818)</f>
        <v>0</v>
      </c>
      <c r="J819" s="25">
        <f t="shared" si="147"/>
        <v>0</v>
      </c>
      <c r="K819" s="19">
        <f t="shared" si="147"/>
        <v>0</v>
      </c>
      <c r="L819" s="19">
        <f t="shared" si="147"/>
        <v>0</v>
      </c>
      <c r="M819" s="19">
        <f t="shared" si="147"/>
        <v>0</v>
      </c>
      <c r="N819" s="19">
        <f t="shared" si="147"/>
        <v>0</v>
      </c>
      <c r="O819" s="9" t="s">
        <v>1836</v>
      </c>
      <c r="AE819" s="8" t="s">
        <v>645</v>
      </c>
    </row>
    <row r="820" spans="3:31" ht="12.95" customHeight="1" x14ac:dyDescent="0.2">
      <c r="D820" s="5" t="s">
        <v>1810</v>
      </c>
      <c r="F820" s="3" t="s">
        <v>993</v>
      </c>
      <c r="G820" s="29" t="s">
        <v>994</v>
      </c>
      <c r="H820" s="3" t="s">
        <v>995</v>
      </c>
      <c r="I820" s="25">
        <f t="shared" ref="I820:N820" si="148">+I819+I806</f>
        <v>0</v>
      </c>
      <c r="J820" s="25">
        <f t="shared" si="148"/>
        <v>0</v>
      </c>
      <c r="K820" s="19">
        <f t="shared" si="148"/>
        <v>0</v>
      </c>
      <c r="L820" s="19">
        <f t="shared" si="148"/>
        <v>0</v>
      </c>
      <c r="M820" s="19">
        <f t="shared" si="148"/>
        <v>0</v>
      </c>
      <c r="N820" s="19">
        <f t="shared" si="148"/>
        <v>0</v>
      </c>
      <c r="O820" s="9" t="s">
        <v>1837</v>
      </c>
      <c r="AE820" s="8" t="s">
        <v>646</v>
      </c>
    </row>
    <row r="821" spans="3:31" ht="12.95" customHeight="1" x14ac:dyDescent="0.2">
      <c r="C821" s="5" t="s">
        <v>1838</v>
      </c>
      <c r="D821" s="5" t="s">
        <v>1839</v>
      </c>
      <c r="E821" s="15" t="s">
        <v>2836</v>
      </c>
      <c r="F821" s="5" t="s">
        <v>932</v>
      </c>
      <c r="G821" s="27" t="s">
        <v>933</v>
      </c>
      <c r="H821" s="7" t="s">
        <v>934</v>
      </c>
      <c r="I821" s="16"/>
      <c r="J821" s="16"/>
      <c r="K821" s="18"/>
      <c r="L821" s="18"/>
      <c r="M821" s="18"/>
      <c r="N821" s="18"/>
      <c r="O821" s="8" t="s">
        <v>1840</v>
      </c>
      <c r="AE821" s="8" t="s">
        <v>620</v>
      </c>
    </row>
    <row r="822" spans="3:31" ht="12.95" customHeight="1" x14ac:dyDescent="0.2">
      <c r="D822" s="5" t="s">
        <v>1839</v>
      </c>
      <c r="G822" s="28" t="s">
        <v>936</v>
      </c>
      <c r="H822" s="12" t="str">
        <f>IF(G822&lt;"2500","Municipality Name",VLOOKUP(G822,$AC$11:$AD$294,2))</f>
        <v>Municipality Name</v>
      </c>
      <c r="I822" s="16">
        <v>0</v>
      </c>
      <c r="J822" s="16">
        <v>0</v>
      </c>
      <c r="K822" s="34">
        <v>0</v>
      </c>
      <c r="L822" s="34">
        <v>0</v>
      </c>
      <c r="M822" s="34">
        <v>0</v>
      </c>
      <c r="N822" s="34">
        <v>0</v>
      </c>
      <c r="O822" s="8" t="s">
        <v>1841</v>
      </c>
      <c r="AE822" s="8" t="s">
        <v>621</v>
      </c>
    </row>
    <row r="823" spans="3:31" ht="12.95" customHeight="1" x14ac:dyDescent="0.2">
      <c r="D823" s="5" t="s">
        <v>1839</v>
      </c>
      <c r="G823" s="28" t="s">
        <v>939</v>
      </c>
      <c r="H823" s="12" t="str">
        <f t="shared" ref="H823:H831" si="149">IF(G823&lt;"2500","Municipality Name",VLOOKUP(G823,$AC$11:$AD$294,2))</f>
        <v>Municipality Name</v>
      </c>
      <c r="I823" s="16">
        <v>0</v>
      </c>
      <c r="J823" s="16">
        <v>0</v>
      </c>
      <c r="K823" s="34">
        <v>0</v>
      </c>
      <c r="L823" s="34">
        <v>0</v>
      </c>
      <c r="M823" s="34">
        <v>0</v>
      </c>
      <c r="N823" s="34">
        <v>0</v>
      </c>
      <c r="O823" s="8" t="s">
        <v>1842</v>
      </c>
      <c r="AE823" s="8" t="s">
        <v>622</v>
      </c>
    </row>
    <row r="824" spans="3:31" ht="12.95" customHeight="1" x14ac:dyDescent="0.2">
      <c r="D824" s="5" t="s">
        <v>1839</v>
      </c>
      <c r="G824" s="28" t="s">
        <v>941</v>
      </c>
      <c r="H824" s="12" t="str">
        <f t="shared" si="149"/>
        <v>Municipality Name</v>
      </c>
      <c r="I824" s="16">
        <v>0</v>
      </c>
      <c r="J824" s="16">
        <v>0</v>
      </c>
      <c r="K824" s="34">
        <v>0</v>
      </c>
      <c r="L824" s="34">
        <v>0</v>
      </c>
      <c r="M824" s="34">
        <v>0</v>
      </c>
      <c r="N824" s="34">
        <v>0</v>
      </c>
      <c r="O824" s="8" t="s">
        <v>1843</v>
      </c>
      <c r="AE824" s="8" t="s">
        <v>623</v>
      </c>
    </row>
    <row r="825" spans="3:31" ht="12.95" customHeight="1" x14ac:dyDescent="0.2">
      <c r="D825" s="5" t="s">
        <v>1839</v>
      </c>
      <c r="G825" s="28" t="s">
        <v>943</v>
      </c>
      <c r="H825" s="12" t="str">
        <f t="shared" si="149"/>
        <v>Municipality Name</v>
      </c>
      <c r="I825" s="16">
        <v>0</v>
      </c>
      <c r="J825" s="16">
        <v>0</v>
      </c>
      <c r="K825" s="34">
        <v>0</v>
      </c>
      <c r="L825" s="34">
        <v>0</v>
      </c>
      <c r="M825" s="34">
        <v>0</v>
      </c>
      <c r="N825" s="34">
        <v>0</v>
      </c>
      <c r="O825" s="8" t="s">
        <v>1844</v>
      </c>
      <c r="AE825" s="8" t="s">
        <v>624</v>
      </c>
    </row>
    <row r="826" spans="3:31" ht="12.95" customHeight="1" x14ac:dyDescent="0.2">
      <c r="D826" s="5" t="s">
        <v>1839</v>
      </c>
      <c r="G826" s="28" t="s">
        <v>945</v>
      </c>
      <c r="H826" s="12" t="str">
        <f t="shared" si="149"/>
        <v>Municipality Name</v>
      </c>
      <c r="I826" s="16">
        <v>0</v>
      </c>
      <c r="J826" s="16">
        <v>0</v>
      </c>
      <c r="K826" s="34">
        <v>0</v>
      </c>
      <c r="L826" s="34">
        <v>0</v>
      </c>
      <c r="M826" s="34">
        <v>0</v>
      </c>
      <c r="N826" s="34">
        <v>0</v>
      </c>
      <c r="O826" s="8" t="s">
        <v>1845</v>
      </c>
      <c r="AE826" s="8" t="s">
        <v>625</v>
      </c>
    </row>
    <row r="827" spans="3:31" ht="12.95" customHeight="1" x14ac:dyDescent="0.2">
      <c r="D827" s="5" t="s">
        <v>1839</v>
      </c>
      <c r="G827" s="28" t="s">
        <v>947</v>
      </c>
      <c r="H827" s="12" t="str">
        <f t="shared" si="149"/>
        <v>Municipality Name</v>
      </c>
      <c r="I827" s="16">
        <v>0</v>
      </c>
      <c r="J827" s="16">
        <v>0</v>
      </c>
      <c r="K827" s="34">
        <v>0</v>
      </c>
      <c r="L827" s="34">
        <v>0</v>
      </c>
      <c r="M827" s="34">
        <v>0</v>
      </c>
      <c r="N827" s="34">
        <v>0</v>
      </c>
      <c r="O827" s="8" t="s">
        <v>1846</v>
      </c>
      <c r="AE827" s="8" t="s">
        <v>626</v>
      </c>
    </row>
    <row r="828" spans="3:31" ht="12.95" customHeight="1" x14ac:dyDescent="0.2">
      <c r="D828" s="5" t="s">
        <v>1839</v>
      </c>
      <c r="G828" s="28" t="s">
        <v>949</v>
      </c>
      <c r="H828" s="12" t="str">
        <f t="shared" si="149"/>
        <v>Municipality Name</v>
      </c>
      <c r="I828" s="16">
        <v>0</v>
      </c>
      <c r="J828" s="16">
        <v>0</v>
      </c>
      <c r="K828" s="34">
        <v>0</v>
      </c>
      <c r="L828" s="34">
        <v>0</v>
      </c>
      <c r="M828" s="34">
        <v>0</v>
      </c>
      <c r="N828" s="34">
        <v>0</v>
      </c>
      <c r="O828" s="8" t="s">
        <v>1847</v>
      </c>
      <c r="AE828" s="8" t="s">
        <v>627</v>
      </c>
    </row>
    <row r="829" spans="3:31" ht="12.95" customHeight="1" x14ac:dyDescent="0.2">
      <c r="D829" s="5" t="s">
        <v>1839</v>
      </c>
      <c r="G829" s="28" t="s">
        <v>951</v>
      </c>
      <c r="H829" s="12" t="str">
        <f t="shared" si="149"/>
        <v>Municipality Name</v>
      </c>
      <c r="I829" s="16">
        <v>0</v>
      </c>
      <c r="J829" s="16">
        <v>0</v>
      </c>
      <c r="K829" s="34">
        <v>0</v>
      </c>
      <c r="L829" s="34">
        <v>0</v>
      </c>
      <c r="M829" s="34">
        <v>0</v>
      </c>
      <c r="N829" s="34">
        <v>0</v>
      </c>
      <c r="O829" s="8" t="s">
        <v>1848</v>
      </c>
      <c r="AE829" s="8" t="s">
        <v>628</v>
      </c>
    </row>
    <row r="830" spans="3:31" ht="12.95" customHeight="1" x14ac:dyDescent="0.2">
      <c r="D830" s="5" t="s">
        <v>1839</v>
      </c>
      <c r="G830" s="28" t="s">
        <v>953</v>
      </c>
      <c r="H830" s="12" t="str">
        <f t="shared" si="149"/>
        <v>Municipality Name</v>
      </c>
      <c r="I830" s="16">
        <v>0</v>
      </c>
      <c r="J830" s="16">
        <v>0</v>
      </c>
      <c r="K830" s="34">
        <v>0</v>
      </c>
      <c r="L830" s="34">
        <v>0</v>
      </c>
      <c r="M830" s="34">
        <v>0</v>
      </c>
      <c r="N830" s="34">
        <v>0</v>
      </c>
      <c r="O830" s="8" t="s">
        <v>1849</v>
      </c>
      <c r="AE830" s="8" t="s">
        <v>629</v>
      </c>
    </row>
    <row r="831" spans="3:31" ht="12.95" customHeight="1" x14ac:dyDescent="0.2">
      <c r="D831" s="5" t="s">
        <v>1839</v>
      </c>
      <c r="G831" s="28" t="s">
        <v>955</v>
      </c>
      <c r="H831" s="12" t="str">
        <f t="shared" si="149"/>
        <v>Municipality Name</v>
      </c>
      <c r="I831" s="16">
        <v>0</v>
      </c>
      <c r="J831" s="16">
        <v>0</v>
      </c>
      <c r="K831" s="34">
        <v>0</v>
      </c>
      <c r="L831" s="34">
        <v>0</v>
      </c>
      <c r="M831" s="34">
        <v>0</v>
      </c>
      <c r="N831" s="34">
        <v>0</v>
      </c>
      <c r="O831" s="8" t="s">
        <v>1850</v>
      </c>
      <c r="AE831" s="8" t="s">
        <v>630</v>
      </c>
    </row>
    <row r="832" spans="3:31" ht="12.95" customHeight="1" x14ac:dyDescent="0.2">
      <c r="D832" s="5" t="s">
        <v>1839</v>
      </c>
      <c r="G832" s="27" t="s">
        <v>957</v>
      </c>
      <c r="H832" s="5" t="s">
        <v>958</v>
      </c>
      <c r="I832" s="16">
        <v>0</v>
      </c>
      <c r="J832" s="16">
        <v>0</v>
      </c>
      <c r="K832" s="34">
        <v>0</v>
      </c>
      <c r="L832" s="34">
        <v>0</v>
      </c>
      <c r="M832" s="34">
        <v>0</v>
      </c>
      <c r="N832" s="34">
        <v>0</v>
      </c>
      <c r="O832" s="8" t="s">
        <v>1851</v>
      </c>
      <c r="AE832" s="8" t="s">
        <v>631</v>
      </c>
    </row>
    <row r="833" spans="3:31" ht="12.95" customHeight="1" x14ac:dyDescent="0.2">
      <c r="D833" s="5" t="s">
        <v>1839</v>
      </c>
      <c r="G833" s="29" t="s">
        <v>960</v>
      </c>
      <c r="H833" s="3" t="s">
        <v>961</v>
      </c>
      <c r="I833" s="25">
        <f t="shared" ref="I833:N833" si="150">SUM(I822:I832)</f>
        <v>0</v>
      </c>
      <c r="J833" s="25">
        <f t="shared" si="150"/>
        <v>0</v>
      </c>
      <c r="K833" s="19">
        <f t="shared" si="150"/>
        <v>0</v>
      </c>
      <c r="L833" s="19">
        <f t="shared" si="150"/>
        <v>0</v>
      </c>
      <c r="M833" s="19">
        <f t="shared" si="150"/>
        <v>0</v>
      </c>
      <c r="N833" s="19">
        <f t="shared" si="150"/>
        <v>0</v>
      </c>
      <c r="O833" s="9" t="s">
        <v>1852</v>
      </c>
      <c r="AE833" s="8" t="s">
        <v>632</v>
      </c>
    </row>
    <row r="834" spans="3:31" ht="12.95" customHeight="1" x14ac:dyDescent="0.2">
      <c r="D834" s="5" t="s">
        <v>1839</v>
      </c>
      <c r="F834" s="5" t="s">
        <v>963</v>
      </c>
      <c r="G834" s="27" t="s">
        <v>964</v>
      </c>
      <c r="H834" s="7" t="s">
        <v>965</v>
      </c>
      <c r="I834" s="16"/>
      <c r="J834" s="16"/>
      <c r="K834" s="18"/>
      <c r="L834" s="18"/>
      <c r="M834" s="18"/>
      <c r="N834" s="18"/>
      <c r="O834" s="8" t="s">
        <v>1853</v>
      </c>
      <c r="AE834" s="8" t="s">
        <v>633</v>
      </c>
    </row>
    <row r="835" spans="3:31" ht="12.95" customHeight="1" x14ac:dyDescent="0.2">
      <c r="D835" s="5" t="s">
        <v>1839</v>
      </c>
      <c r="G835" s="28" t="s">
        <v>967</v>
      </c>
      <c r="H835" s="12" t="str">
        <f t="shared" ref="H835:H844" si="151">IF(G835&lt;"2500","Municipality Name",VLOOKUP(G835,$AC$11:$AD$294,2))</f>
        <v>Municipality Name</v>
      </c>
      <c r="I835" s="16">
        <v>0</v>
      </c>
      <c r="J835" s="16">
        <v>0</v>
      </c>
      <c r="K835" s="34">
        <v>0</v>
      </c>
      <c r="L835" s="34">
        <v>0</v>
      </c>
      <c r="M835" s="34">
        <v>0</v>
      </c>
      <c r="N835" s="34">
        <v>0</v>
      </c>
      <c r="O835" s="8" t="s">
        <v>1854</v>
      </c>
      <c r="AE835" s="8" t="s">
        <v>634</v>
      </c>
    </row>
    <row r="836" spans="3:31" ht="12.95" customHeight="1" x14ac:dyDescent="0.2">
      <c r="D836" s="5" t="s">
        <v>1839</v>
      </c>
      <c r="G836" s="28" t="s">
        <v>969</v>
      </c>
      <c r="H836" s="12" t="str">
        <f t="shared" si="151"/>
        <v>Municipality Name</v>
      </c>
      <c r="I836" s="16">
        <v>0</v>
      </c>
      <c r="J836" s="16">
        <v>0</v>
      </c>
      <c r="K836" s="34">
        <v>0</v>
      </c>
      <c r="L836" s="34">
        <v>0</v>
      </c>
      <c r="M836" s="34">
        <v>0</v>
      </c>
      <c r="N836" s="34">
        <v>0</v>
      </c>
      <c r="O836" s="8" t="s">
        <v>1855</v>
      </c>
      <c r="AE836" s="8" t="s">
        <v>635</v>
      </c>
    </row>
    <row r="837" spans="3:31" ht="12.95" customHeight="1" x14ac:dyDescent="0.2">
      <c r="D837" s="5" t="s">
        <v>1839</v>
      </c>
      <c r="G837" s="28" t="s">
        <v>971</v>
      </c>
      <c r="H837" s="12" t="str">
        <f t="shared" si="151"/>
        <v>Municipality Name</v>
      </c>
      <c r="I837" s="16">
        <v>0</v>
      </c>
      <c r="J837" s="16">
        <v>0</v>
      </c>
      <c r="K837" s="34">
        <v>0</v>
      </c>
      <c r="L837" s="34">
        <v>0</v>
      </c>
      <c r="M837" s="34">
        <v>0</v>
      </c>
      <c r="N837" s="34">
        <v>0</v>
      </c>
      <c r="O837" s="8" t="s">
        <v>1856</v>
      </c>
      <c r="AE837" s="8" t="s">
        <v>636</v>
      </c>
    </row>
    <row r="838" spans="3:31" ht="12.95" customHeight="1" x14ac:dyDescent="0.2">
      <c r="D838" s="5" t="s">
        <v>1839</v>
      </c>
      <c r="G838" s="28" t="s">
        <v>973</v>
      </c>
      <c r="H838" s="12" t="str">
        <f t="shared" si="151"/>
        <v>Municipality Name</v>
      </c>
      <c r="I838" s="16">
        <v>0</v>
      </c>
      <c r="J838" s="16">
        <v>0</v>
      </c>
      <c r="K838" s="34">
        <v>0</v>
      </c>
      <c r="L838" s="34">
        <v>0</v>
      </c>
      <c r="M838" s="34">
        <v>0</v>
      </c>
      <c r="N838" s="34">
        <v>0</v>
      </c>
      <c r="O838" s="8" t="s">
        <v>1857</v>
      </c>
      <c r="AE838" s="8" t="s">
        <v>637</v>
      </c>
    </row>
    <row r="839" spans="3:31" ht="12.95" customHeight="1" x14ac:dyDescent="0.2">
      <c r="D839" s="5" t="s">
        <v>1839</v>
      </c>
      <c r="G839" s="28" t="s">
        <v>975</v>
      </c>
      <c r="H839" s="12" t="str">
        <f t="shared" si="151"/>
        <v>Municipality Name</v>
      </c>
      <c r="I839" s="16">
        <v>0</v>
      </c>
      <c r="J839" s="16">
        <v>0</v>
      </c>
      <c r="K839" s="34">
        <v>0</v>
      </c>
      <c r="L839" s="34">
        <v>0</v>
      </c>
      <c r="M839" s="34">
        <v>0</v>
      </c>
      <c r="N839" s="34">
        <v>0</v>
      </c>
      <c r="O839" s="8" t="s">
        <v>1858</v>
      </c>
      <c r="AE839" s="8" t="s">
        <v>638</v>
      </c>
    </row>
    <row r="840" spans="3:31" ht="12.95" customHeight="1" x14ac:dyDescent="0.2">
      <c r="D840" s="5" t="s">
        <v>1839</v>
      </c>
      <c r="G840" s="28" t="s">
        <v>977</v>
      </c>
      <c r="H840" s="12" t="str">
        <f t="shared" si="151"/>
        <v>Municipality Name</v>
      </c>
      <c r="I840" s="16">
        <v>0</v>
      </c>
      <c r="J840" s="16">
        <v>0</v>
      </c>
      <c r="K840" s="34">
        <v>0</v>
      </c>
      <c r="L840" s="34">
        <v>0</v>
      </c>
      <c r="M840" s="34">
        <v>0</v>
      </c>
      <c r="N840" s="34">
        <v>0</v>
      </c>
      <c r="O840" s="8" t="s">
        <v>1859</v>
      </c>
      <c r="AE840" s="8" t="s">
        <v>639</v>
      </c>
    </row>
    <row r="841" spans="3:31" ht="12.95" customHeight="1" x14ac:dyDescent="0.2">
      <c r="D841" s="5" t="s">
        <v>1839</v>
      </c>
      <c r="G841" s="28" t="s">
        <v>979</v>
      </c>
      <c r="H841" s="12" t="str">
        <f t="shared" si="151"/>
        <v>Municipality Name</v>
      </c>
      <c r="I841" s="16">
        <v>0</v>
      </c>
      <c r="J841" s="16">
        <v>0</v>
      </c>
      <c r="K841" s="34">
        <v>0</v>
      </c>
      <c r="L841" s="34">
        <v>0</v>
      </c>
      <c r="M841" s="34">
        <v>0</v>
      </c>
      <c r="N841" s="34">
        <v>0</v>
      </c>
      <c r="O841" s="8" t="s">
        <v>1860</v>
      </c>
      <c r="AE841" s="8" t="s">
        <v>640</v>
      </c>
    </row>
    <row r="842" spans="3:31" ht="12.95" customHeight="1" x14ac:dyDescent="0.2">
      <c r="D842" s="5" t="s">
        <v>1839</v>
      </c>
      <c r="G842" s="28" t="s">
        <v>981</v>
      </c>
      <c r="H842" s="12" t="str">
        <f t="shared" si="151"/>
        <v>Municipality Name</v>
      </c>
      <c r="I842" s="16">
        <v>0</v>
      </c>
      <c r="J842" s="16">
        <v>0</v>
      </c>
      <c r="K842" s="34">
        <v>0</v>
      </c>
      <c r="L842" s="34">
        <v>0</v>
      </c>
      <c r="M842" s="34">
        <v>0</v>
      </c>
      <c r="N842" s="34">
        <v>0</v>
      </c>
      <c r="O842" s="8" t="s">
        <v>1861</v>
      </c>
      <c r="AE842" s="8" t="s">
        <v>641</v>
      </c>
    </row>
    <row r="843" spans="3:31" ht="12.95" customHeight="1" x14ac:dyDescent="0.2">
      <c r="D843" s="5" t="s">
        <v>1839</v>
      </c>
      <c r="G843" s="28" t="s">
        <v>983</v>
      </c>
      <c r="H843" s="12" t="str">
        <f t="shared" si="151"/>
        <v>Municipality Name</v>
      </c>
      <c r="I843" s="16">
        <v>0</v>
      </c>
      <c r="J843" s="16">
        <v>0</v>
      </c>
      <c r="K843" s="34">
        <v>0</v>
      </c>
      <c r="L843" s="34">
        <v>0</v>
      </c>
      <c r="M843" s="34">
        <v>0</v>
      </c>
      <c r="N843" s="34">
        <v>0</v>
      </c>
      <c r="O843" s="8" t="s">
        <v>1862</v>
      </c>
      <c r="AE843" s="8" t="s">
        <v>642</v>
      </c>
    </row>
    <row r="844" spans="3:31" ht="12.95" customHeight="1" x14ac:dyDescent="0.2">
      <c r="D844" s="5" t="s">
        <v>1839</v>
      </c>
      <c r="G844" s="28" t="s">
        <v>985</v>
      </c>
      <c r="H844" s="12" t="str">
        <f t="shared" si="151"/>
        <v>Municipality Name</v>
      </c>
      <c r="I844" s="16">
        <v>0</v>
      </c>
      <c r="J844" s="16">
        <v>0</v>
      </c>
      <c r="K844" s="34">
        <v>0</v>
      </c>
      <c r="L844" s="34">
        <v>0</v>
      </c>
      <c r="M844" s="34">
        <v>0</v>
      </c>
      <c r="N844" s="34">
        <v>0</v>
      </c>
      <c r="O844" s="8" t="s">
        <v>1863</v>
      </c>
      <c r="AE844" s="8" t="s">
        <v>643</v>
      </c>
    </row>
    <row r="845" spans="3:31" ht="12.95" customHeight="1" x14ac:dyDescent="0.2">
      <c r="D845" s="5" t="s">
        <v>1839</v>
      </c>
      <c r="G845" s="27" t="s">
        <v>987</v>
      </c>
      <c r="H845" s="5" t="s">
        <v>988</v>
      </c>
      <c r="I845" s="16">
        <v>0</v>
      </c>
      <c r="J845" s="16">
        <v>0</v>
      </c>
      <c r="K845" s="34">
        <v>0</v>
      </c>
      <c r="L845" s="34">
        <v>0</v>
      </c>
      <c r="M845" s="34">
        <v>0</v>
      </c>
      <c r="N845" s="34">
        <v>0</v>
      </c>
      <c r="O845" s="8" t="s">
        <v>1864</v>
      </c>
      <c r="AE845" s="8" t="s">
        <v>644</v>
      </c>
    </row>
    <row r="846" spans="3:31" ht="12.95" customHeight="1" x14ac:dyDescent="0.2">
      <c r="D846" s="5" t="s">
        <v>1839</v>
      </c>
      <c r="G846" s="29" t="s">
        <v>990</v>
      </c>
      <c r="H846" s="3" t="s">
        <v>991</v>
      </c>
      <c r="I846" s="25">
        <f t="shared" ref="I846:N846" si="152">SUM(I835:I845)</f>
        <v>0</v>
      </c>
      <c r="J846" s="25">
        <f t="shared" si="152"/>
        <v>0</v>
      </c>
      <c r="K846" s="19">
        <f t="shared" si="152"/>
        <v>0</v>
      </c>
      <c r="L846" s="19">
        <f t="shared" si="152"/>
        <v>0</v>
      </c>
      <c r="M846" s="19">
        <f t="shared" si="152"/>
        <v>0</v>
      </c>
      <c r="N846" s="19">
        <f t="shared" si="152"/>
        <v>0</v>
      </c>
      <c r="O846" s="9" t="s">
        <v>1865</v>
      </c>
      <c r="AE846" s="8" t="s">
        <v>645</v>
      </c>
    </row>
    <row r="847" spans="3:31" ht="12.95" customHeight="1" x14ac:dyDescent="0.2">
      <c r="D847" s="5" t="s">
        <v>1839</v>
      </c>
      <c r="F847" s="3" t="s">
        <v>993</v>
      </c>
      <c r="G847" s="29" t="s">
        <v>994</v>
      </c>
      <c r="H847" s="3" t="s">
        <v>995</v>
      </c>
      <c r="I847" s="25">
        <f t="shared" ref="I847:N847" si="153">+I846+I833</f>
        <v>0</v>
      </c>
      <c r="J847" s="25">
        <f t="shared" si="153"/>
        <v>0</v>
      </c>
      <c r="K847" s="19">
        <f t="shared" si="153"/>
        <v>0</v>
      </c>
      <c r="L847" s="19">
        <f t="shared" si="153"/>
        <v>0</v>
      </c>
      <c r="M847" s="19">
        <f t="shared" si="153"/>
        <v>0</v>
      </c>
      <c r="N847" s="19">
        <f t="shared" si="153"/>
        <v>0</v>
      </c>
      <c r="O847" s="9" t="s">
        <v>1866</v>
      </c>
      <c r="AE847" s="8" t="s">
        <v>646</v>
      </c>
    </row>
    <row r="848" spans="3:31" ht="12.95" customHeight="1" x14ac:dyDescent="0.2">
      <c r="C848" s="5" t="s">
        <v>1867</v>
      </c>
      <c r="D848" s="5" t="s">
        <v>1868</v>
      </c>
      <c r="E848" s="15" t="s">
        <v>2836</v>
      </c>
      <c r="F848" s="5" t="s">
        <v>932</v>
      </c>
      <c r="G848" s="27" t="s">
        <v>933</v>
      </c>
      <c r="H848" s="7" t="s">
        <v>934</v>
      </c>
      <c r="I848" s="16"/>
      <c r="J848" s="16"/>
      <c r="K848" s="18"/>
      <c r="L848" s="18"/>
      <c r="M848" s="18"/>
      <c r="N848" s="18"/>
      <c r="O848" s="8" t="s">
        <v>1869</v>
      </c>
      <c r="AE848" s="8" t="s">
        <v>647</v>
      </c>
    </row>
    <row r="849" spans="4:31" ht="12.95" customHeight="1" x14ac:dyDescent="0.2">
      <c r="D849" s="5" t="s">
        <v>1868</v>
      </c>
      <c r="G849" s="28" t="s">
        <v>936</v>
      </c>
      <c r="H849" s="12" t="str">
        <f>IF(G849&lt;"2500","Municipality Name",VLOOKUP(G849,$AC$11:$AD$294,2))</f>
        <v>Municipality Name</v>
      </c>
      <c r="I849" s="16">
        <v>0</v>
      </c>
      <c r="J849" s="16">
        <v>0</v>
      </c>
      <c r="K849" s="34">
        <v>0</v>
      </c>
      <c r="L849" s="34">
        <v>0</v>
      </c>
      <c r="M849" s="34">
        <v>0</v>
      </c>
      <c r="N849" s="34">
        <v>0</v>
      </c>
      <c r="O849" s="8" t="s">
        <v>1870</v>
      </c>
      <c r="AE849" s="8" t="s">
        <v>648</v>
      </c>
    </row>
    <row r="850" spans="4:31" ht="12.95" customHeight="1" x14ac:dyDescent="0.2">
      <c r="D850" s="5" t="s">
        <v>1868</v>
      </c>
      <c r="G850" s="28" t="s">
        <v>939</v>
      </c>
      <c r="H850" s="12" t="str">
        <f t="shared" ref="H850:H858" si="154">IF(G850&lt;"2500","Municipality Name",VLOOKUP(G850,$AC$11:$AD$294,2))</f>
        <v>Municipality Name</v>
      </c>
      <c r="I850" s="16">
        <v>0</v>
      </c>
      <c r="J850" s="16">
        <v>0</v>
      </c>
      <c r="K850" s="34">
        <v>0</v>
      </c>
      <c r="L850" s="34">
        <v>0</v>
      </c>
      <c r="M850" s="34">
        <v>0</v>
      </c>
      <c r="N850" s="34">
        <v>0</v>
      </c>
      <c r="O850" s="8" t="s">
        <v>1871</v>
      </c>
      <c r="AE850" s="8" t="s">
        <v>649</v>
      </c>
    </row>
    <row r="851" spans="4:31" ht="12.95" customHeight="1" x14ac:dyDescent="0.2">
      <c r="D851" s="5" t="s">
        <v>1868</v>
      </c>
      <c r="G851" s="28" t="s">
        <v>941</v>
      </c>
      <c r="H851" s="12" t="str">
        <f t="shared" si="154"/>
        <v>Municipality Name</v>
      </c>
      <c r="I851" s="16">
        <v>0</v>
      </c>
      <c r="J851" s="16">
        <v>0</v>
      </c>
      <c r="K851" s="34">
        <v>0</v>
      </c>
      <c r="L851" s="34">
        <v>0</v>
      </c>
      <c r="M851" s="34">
        <v>0</v>
      </c>
      <c r="N851" s="34">
        <v>0</v>
      </c>
      <c r="O851" s="8" t="s">
        <v>1872</v>
      </c>
      <c r="AE851" s="8" t="s">
        <v>650</v>
      </c>
    </row>
    <row r="852" spans="4:31" ht="12.95" customHeight="1" x14ac:dyDescent="0.2">
      <c r="D852" s="5" t="s">
        <v>1868</v>
      </c>
      <c r="G852" s="28" t="s">
        <v>943</v>
      </c>
      <c r="H852" s="12" t="str">
        <f t="shared" si="154"/>
        <v>Municipality Name</v>
      </c>
      <c r="I852" s="16">
        <v>0</v>
      </c>
      <c r="J852" s="16">
        <v>0</v>
      </c>
      <c r="K852" s="34">
        <v>0</v>
      </c>
      <c r="L852" s="34">
        <v>0</v>
      </c>
      <c r="M852" s="34">
        <v>0</v>
      </c>
      <c r="N852" s="34">
        <v>0</v>
      </c>
      <c r="O852" s="8" t="s">
        <v>1873</v>
      </c>
      <c r="AE852" s="8" t="s">
        <v>651</v>
      </c>
    </row>
    <row r="853" spans="4:31" ht="12.95" customHeight="1" x14ac:dyDescent="0.2">
      <c r="D853" s="5" t="s">
        <v>1868</v>
      </c>
      <c r="G853" s="28" t="s">
        <v>945</v>
      </c>
      <c r="H853" s="12" t="str">
        <f t="shared" si="154"/>
        <v>Municipality Name</v>
      </c>
      <c r="I853" s="16">
        <v>0</v>
      </c>
      <c r="J853" s="16">
        <v>0</v>
      </c>
      <c r="K853" s="34">
        <v>0</v>
      </c>
      <c r="L853" s="34">
        <v>0</v>
      </c>
      <c r="M853" s="34">
        <v>0</v>
      </c>
      <c r="N853" s="34">
        <v>0</v>
      </c>
      <c r="O853" s="8" t="s">
        <v>1874</v>
      </c>
      <c r="AE853" s="8" t="s">
        <v>652</v>
      </c>
    </row>
    <row r="854" spans="4:31" ht="12.95" customHeight="1" x14ac:dyDescent="0.2">
      <c r="D854" s="5" t="s">
        <v>1868</v>
      </c>
      <c r="G854" s="28" t="s">
        <v>947</v>
      </c>
      <c r="H854" s="12" t="str">
        <f t="shared" si="154"/>
        <v>Municipality Name</v>
      </c>
      <c r="I854" s="16">
        <v>0</v>
      </c>
      <c r="J854" s="16">
        <v>0</v>
      </c>
      <c r="K854" s="34">
        <v>0</v>
      </c>
      <c r="L854" s="34">
        <v>0</v>
      </c>
      <c r="M854" s="34">
        <v>0</v>
      </c>
      <c r="N854" s="34">
        <v>0</v>
      </c>
      <c r="O854" s="8" t="s">
        <v>1875</v>
      </c>
      <c r="AE854" s="8" t="s">
        <v>653</v>
      </c>
    </row>
    <row r="855" spans="4:31" ht="12.95" customHeight="1" x14ac:dyDescent="0.2">
      <c r="D855" s="5" t="s">
        <v>1868</v>
      </c>
      <c r="G855" s="28" t="s">
        <v>949</v>
      </c>
      <c r="H855" s="12" t="str">
        <f t="shared" si="154"/>
        <v>Municipality Name</v>
      </c>
      <c r="I855" s="16">
        <v>0</v>
      </c>
      <c r="J855" s="16">
        <v>0</v>
      </c>
      <c r="K855" s="34">
        <v>0</v>
      </c>
      <c r="L855" s="34">
        <v>0</v>
      </c>
      <c r="M855" s="34">
        <v>0</v>
      </c>
      <c r="N855" s="34">
        <v>0</v>
      </c>
      <c r="O855" s="8" t="s">
        <v>1876</v>
      </c>
      <c r="AE855" s="8" t="s">
        <v>654</v>
      </c>
    </row>
    <row r="856" spans="4:31" ht="12.95" customHeight="1" x14ac:dyDescent="0.2">
      <c r="D856" s="5" t="s">
        <v>1868</v>
      </c>
      <c r="G856" s="28" t="s">
        <v>951</v>
      </c>
      <c r="H856" s="12" t="str">
        <f t="shared" si="154"/>
        <v>Municipality Name</v>
      </c>
      <c r="I856" s="16">
        <v>0</v>
      </c>
      <c r="J856" s="16">
        <v>0</v>
      </c>
      <c r="K856" s="34">
        <v>0</v>
      </c>
      <c r="L856" s="34">
        <v>0</v>
      </c>
      <c r="M856" s="34">
        <v>0</v>
      </c>
      <c r="N856" s="34">
        <v>0</v>
      </c>
      <c r="O856" s="8" t="s">
        <v>1877</v>
      </c>
      <c r="AE856" s="8" t="s">
        <v>655</v>
      </c>
    </row>
    <row r="857" spans="4:31" ht="12.95" customHeight="1" x14ac:dyDescent="0.2">
      <c r="D857" s="5" t="s">
        <v>1868</v>
      </c>
      <c r="G857" s="28" t="s">
        <v>953</v>
      </c>
      <c r="H857" s="12" t="str">
        <f t="shared" si="154"/>
        <v>Municipality Name</v>
      </c>
      <c r="I857" s="16">
        <v>0</v>
      </c>
      <c r="J857" s="16">
        <v>0</v>
      </c>
      <c r="K857" s="34">
        <v>0</v>
      </c>
      <c r="L857" s="34">
        <v>0</v>
      </c>
      <c r="M857" s="34">
        <v>0</v>
      </c>
      <c r="N857" s="34">
        <v>0</v>
      </c>
      <c r="O857" s="8" t="s">
        <v>1878</v>
      </c>
      <c r="AE857" s="8" t="s">
        <v>656</v>
      </c>
    </row>
    <row r="858" spans="4:31" ht="12.95" customHeight="1" x14ac:dyDescent="0.2">
      <c r="D858" s="5" t="s">
        <v>1868</v>
      </c>
      <c r="G858" s="28" t="s">
        <v>955</v>
      </c>
      <c r="H858" s="12" t="str">
        <f t="shared" si="154"/>
        <v>Municipality Name</v>
      </c>
      <c r="I858" s="16">
        <v>0</v>
      </c>
      <c r="J858" s="16">
        <v>0</v>
      </c>
      <c r="K858" s="34">
        <v>0</v>
      </c>
      <c r="L858" s="34">
        <v>0</v>
      </c>
      <c r="M858" s="34">
        <v>0</v>
      </c>
      <c r="N858" s="34">
        <v>0</v>
      </c>
      <c r="O858" s="8" t="s">
        <v>1879</v>
      </c>
      <c r="AE858" s="8" t="s">
        <v>657</v>
      </c>
    </row>
    <row r="859" spans="4:31" ht="12.95" customHeight="1" x14ac:dyDescent="0.2">
      <c r="D859" s="5" t="s">
        <v>1868</v>
      </c>
      <c r="G859" s="27" t="s">
        <v>957</v>
      </c>
      <c r="H859" s="5" t="s">
        <v>958</v>
      </c>
      <c r="I859" s="16">
        <v>0</v>
      </c>
      <c r="J859" s="16">
        <v>0</v>
      </c>
      <c r="K859" s="34">
        <v>0</v>
      </c>
      <c r="L859" s="34">
        <v>0</v>
      </c>
      <c r="M859" s="34">
        <v>0</v>
      </c>
      <c r="N859" s="34">
        <v>0</v>
      </c>
      <c r="O859" s="8" t="s">
        <v>1880</v>
      </c>
      <c r="AE859" s="8" t="s">
        <v>658</v>
      </c>
    </row>
    <row r="860" spans="4:31" ht="12.95" customHeight="1" x14ac:dyDescent="0.2">
      <c r="D860" s="5" t="s">
        <v>1868</v>
      </c>
      <c r="G860" s="29" t="s">
        <v>960</v>
      </c>
      <c r="H860" s="3" t="s">
        <v>961</v>
      </c>
      <c r="I860" s="25">
        <f t="shared" ref="I860:N860" si="155">SUM(I849:I859)</f>
        <v>0</v>
      </c>
      <c r="J860" s="25">
        <f t="shared" si="155"/>
        <v>0</v>
      </c>
      <c r="K860" s="19">
        <f t="shared" si="155"/>
        <v>0</v>
      </c>
      <c r="L860" s="19">
        <f t="shared" si="155"/>
        <v>0</v>
      </c>
      <c r="M860" s="19">
        <f t="shared" si="155"/>
        <v>0</v>
      </c>
      <c r="N860" s="19">
        <f t="shared" si="155"/>
        <v>0</v>
      </c>
      <c r="O860" s="9" t="s">
        <v>1881</v>
      </c>
      <c r="AE860" s="8" t="s">
        <v>659</v>
      </c>
    </row>
    <row r="861" spans="4:31" ht="12.95" customHeight="1" x14ac:dyDescent="0.2">
      <c r="D861" s="5" t="s">
        <v>1868</v>
      </c>
      <c r="F861" s="5" t="s">
        <v>963</v>
      </c>
      <c r="G861" s="27" t="s">
        <v>964</v>
      </c>
      <c r="H861" s="7" t="s">
        <v>965</v>
      </c>
      <c r="I861" s="16"/>
      <c r="J861" s="16"/>
      <c r="K861" s="18"/>
      <c r="L861" s="18"/>
      <c r="M861" s="18"/>
      <c r="N861" s="18"/>
      <c r="O861" s="8" t="s">
        <v>1882</v>
      </c>
      <c r="AE861" s="8" t="s">
        <v>660</v>
      </c>
    </row>
    <row r="862" spans="4:31" ht="12.95" customHeight="1" x14ac:dyDescent="0.2">
      <c r="D862" s="5" t="s">
        <v>1868</v>
      </c>
      <c r="G862" s="28" t="s">
        <v>967</v>
      </c>
      <c r="H862" s="12" t="str">
        <f t="shared" ref="H862:H871" si="156">IF(G862&lt;"2500","Municipality Name",VLOOKUP(G862,$AC$11:$AD$294,2))</f>
        <v>Municipality Name</v>
      </c>
      <c r="I862" s="16">
        <v>0</v>
      </c>
      <c r="J862" s="16">
        <v>0</v>
      </c>
      <c r="K862" s="34">
        <v>0</v>
      </c>
      <c r="L862" s="34">
        <v>0</v>
      </c>
      <c r="M862" s="34">
        <v>0</v>
      </c>
      <c r="N862" s="34">
        <v>0</v>
      </c>
      <c r="O862" s="8" t="s">
        <v>1883</v>
      </c>
      <c r="AE862" s="8" t="s">
        <v>661</v>
      </c>
    </row>
    <row r="863" spans="4:31" ht="12.95" customHeight="1" x14ac:dyDescent="0.2">
      <c r="D863" s="5" t="s">
        <v>1868</v>
      </c>
      <c r="G863" s="28" t="s">
        <v>969</v>
      </c>
      <c r="H863" s="12" t="str">
        <f t="shared" si="156"/>
        <v>Municipality Name</v>
      </c>
      <c r="I863" s="16">
        <v>0</v>
      </c>
      <c r="J863" s="16">
        <v>0</v>
      </c>
      <c r="K863" s="34">
        <v>0</v>
      </c>
      <c r="L863" s="34">
        <v>0</v>
      </c>
      <c r="M863" s="34">
        <v>0</v>
      </c>
      <c r="N863" s="34">
        <v>0</v>
      </c>
      <c r="O863" s="8" t="s">
        <v>1884</v>
      </c>
      <c r="AE863" s="8" t="s">
        <v>662</v>
      </c>
    </row>
    <row r="864" spans="4:31" ht="12.95" customHeight="1" x14ac:dyDescent="0.2">
      <c r="D864" s="5" t="s">
        <v>1868</v>
      </c>
      <c r="G864" s="28" t="s">
        <v>971</v>
      </c>
      <c r="H864" s="12" t="str">
        <f t="shared" si="156"/>
        <v>Municipality Name</v>
      </c>
      <c r="I864" s="16">
        <v>0</v>
      </c>
      <c r="J864" s="16">
        <v>0</v>
      </c>
      <c r="K864" s="34">
        <v>0</v>
      </c>
      <c r="L864" s="34">
        <v>0</v>
      </c>
      <c r="M864" s="34">
        <v>0</v>
      </c>
      <c r="N864" s="34">
        <v>0</v>
      </c>
      <c r="O864" s="8" t="s">
        <v>1885</v>
      </c>
      <c r="AE864" s="8" t="s">
        <v>663</v>
      </c>
    </row>
    <row r="865" spans="3:31" ht="12.95" customHeight="1" x14ac:dyDescent="0.2">
      <c r="D865" s="5" t="s">
        <v>1868</v>
      </c>
      <c r="G865" s="28" t="s">
        <v>973</v>
      </c>
      <c r="H865" s="12" t="str">
        <f t="shared" si="156"/>
        <v>Municipality Name</v>
      </c>
      <c r="I865" s="16">
        <v>0</v>
      </c>
      <c r="J865" s="16">
        <v>0</v>
      </c>
      <c r="K865" s="34">
        <v>0</v>
      </c>
      <c r="L865" s="34">
        <v>0</v>
      </c>
      <c r="M865" s="34">
        <v>0</v>
      </c>
      <c r="N865" s="34">
        <v>0</v>
      </c>
      <c r="O865" s="8" t="s">
        <v>1886</v>
      </c>
      <c r="AE865" s="8" t="s">
        <v>664</v>
      </c>
    </row>
    <row r="866" spans="3:31" ht="12.95" customHeight="1" x14ac:dyDescent="0.2">
      <c r="D866" s="5" t="s">
        <v>1868</v>
      </c>
      <c r="G866" s="28" t="s">
        <v>975</v>
      </c>
      <c r="H866" s="12" t="str">
        <f t="shared" si="156"/>
        <v>Municipality Name</v>
      </c>
      <c r="I866" s="16">
        <v>0</v>
      </c>
      <c r="J866" s="16">
        <v>0</v>
      </c>
      <c r="K866" s="34">
        <v>0</v>
      </c>
      <c r="L866" s="34">
        <v>0</v>
      </c>
      <c r="M866" s="34">
        <v>0</v>
      </c>
      <c r="N866" s="34">
        <v>0</v>
      </c>
      <c r="O866" s="8" t="s">
        <v>1887</v>
      </c>
      <c r="AE866" s="8" t="s">
        <v>665</v>
      </c>
    </row>
    <row r="867" spans="3:31" ht="12.95" customHeight="1" x14ac:dyDescent="0.2">
      <c r="D867" s="5" t="s">
        <v>1868</v>
      </c>
      <c r="G867" s="28" t="s">
        <v>977</v>
      </c>
      <c r="H867" s="12" t="str">
        <f t="shared" si="156"/>
        <v>Municipality Name</v>
      </c>
      <c r="I867" s="16">
        <v>0</v>
      </c>
      <c r="J867" s="16">
        <v>0</v>
      </c>
      <c r="K867" s="34">
        <v>0</v>
      </c>
      <c r="L867" s="34">
        <v>0</v>
      </c>
      <c r="M867" s="34">
        <v>0</v>
      </c>
      <c r="N867" s="34">
        <v>0</v>
      </c>
      <c r="O867" s="8" t="s">
        <v>1888</v>
      </c>
      <c r="AE867" s="8" t="s">
        <v>666</v>
      </c>
    </row>
    <row r="868" spans="3:31" ht="12.95" customHeight="1" x14ac:dyDescent="0.2">
      <c r="D868" s="5" t="s">
        <v>1868</v>
      </c>
      <c r="G868" s="28" t="s">
        <v>979</v>
      </c>
      <c r="H868" s="12" t="str">
        <f t="shared" si="156"/>
        <v>Municipality Name</v>
      </c>
      <c r="I868" s="16">
        <v>0</v>
      </c>
      <c r="J868" s="16">
        <v>0</v>
      </c>
      <c r="K868" s="34">
        <v>0</v>
      </c>
      <c r="L868" s="34">
        <v>0</v>
      </c>
      <c r="M868" s="34">
        <v>0</v>
      </c>
      <c r="N868" s="34">
        <v>0</v>
      </c>
      <c r="O868" s="8" t="s">
        <v>1889</v>
      </c>
      <c r="AE868" s="8" t="s">
        <v>667</v>
      </c>
    </row>
    <row r="869" spans="3:31" ht="12.95" customHeight="1" x14ac:dyDescent="0.2">
      <c r="D869" s="5" t="s">
        <v>1868</v>
      </c>
      <c r="G869" s="28" t="s">
        <v>981</v>
      </c>
      <c r="H869" s="12" t="str">
        <f t="shared" si="156"/>
        <v>Municipality Name</v>
      </c>
      <c r="I869" s="16">
        <v>0</v>
      </c>
      <c r="J869" s="16">
        <v>0</v>
      </c>
      <c r="K869" s="34">
        <v>0</v>
      </c>
      <c r="L869" s="34">
        <v>0</v>
      </c>
      <c r="M869" s="34">
        <v>0</v>
      </c>
      <c r="N869" s="34">
        <v>0</v>
      </c>
      <c r="O869" s="8" t="s">
        <v>1890</v>
      </c>
      <c r="AE869" s="8" t="s">
        <v>668</v>
      </c>
    </row>
    <row r="870" spans="3:31" ht="12.95" customHeight="1" x14ac:dyDescent="0.2">
      <c r="D870" s="5" t="s">
        <v>1868</v>
      </c>
      <c r="G870" s="28" t="s">
        <v>983</v>
      </c>
      <c r="H870" s="12" t="str">
        <f t="shared" si="156"/>
        <v>Municipality Name</v>
      </c>
      <c r="I870" s="16">
        <v>0</v>
      </c>
      <c r="J870" s="16">
        <v>0</v>
      </c>
      <c r="K870" s="34">
        <v>0</v>
      </c>
      <c r="L870" s="34">
        <v>0</v>
      </c>
      <c r="M870" s="34">
        <v>0</v>
      </c>
      <c r="N870" s="34">
        <v>0</v>
      </c>
      <c r="O870" s="8" t="s">
        <v>1891</v>
      </c>
      <c r="AE870" s="8" t="s">
        <v>669</v>
      </c>
    </row>
    <row r="871" spans="3:31" ht="12.95" customHeight="1" x14ac:dyDescent="0.2">
      <c r="D871" s="5" t="s">
        <v>1868</v>
      </c>
      <c r="G871" s="28" t="s">
        <v>985</v>
      </c>
      <c r="H871" s="12" t="str">
        <f t="shared" si="156"/>
        <v>Municipality Name</v>
      </c>
      <c r="I871" s="16">
        <v>0</v>
      </c>
      <c r="J871" s="16">
        <v>0</v>
      </c>
      <c r="K871" s="34">
        <v>0</v>
      </c>
      <c r="L871" s="34">
        <v>0</v>
      </c>
      <c r="M871" s="34">
        <v>0</v>
      </c>
      <c r="N871" s="34">
        <v>0</v>
      </c>
      <c r="O871" s="8" t="s">
        <v>1892</v>
      </c>
      <c r="AE871" s="8" t="s">
        <v>670</v>
      </c>
    </row>
    <row r="872" spans="3:31" ht="12.95" customHeight="1" x14ac:dyDescent="0.2">
      <c r="D872" s="5" t="s">
        <v>1868</v>
      </c>
      <c r="G872" s="27" t="s">
        <v>987</v>
      </c>
      <c r="H872" s="5" t="s">
        <v>988</v>
      </c>
      <c r="I872" s="16">
        <v>0</v>
      </c>
      <c r="J872" s="16">
        <v>0</v>
      </c>
      <c r="K872" s="34">
        <v>0</v>
      </c>
      <c r="L872" s="34">
        <v>0</v>
      </c>
      <c r="M872" s="34">
        <v>0</v>
      </c>
      <c r="N872" s="34">
        <v>0</v>
      </c>
      <c r="O872" s="8" t="s">
        <v>1893</v>
      </c>
      <c r="AE872" s="8" t="s">
        <v>671</v>
      </c>
    </row>
    <row r="873" spans="3:31" ht="12.95" customHeight="1" x14ac:dyDescent="0.2">
      <c r="D873" s="5" t="s">
        <v>1868</v>
      </c>
      <c r="G873" s="29" t="s">
        <v>990</v>
      </c>
      <c r="H873" s="3" t="s">
        <v>991</v>
      </c>
      <c r="I873" s="25">
        <f t="shared" ref="I873:N873" si="157">SUM(I862:I872)</f>
        <v>0</v>
      </c>
      <c r="J873" s="25">
        <f t="shared" si="157"/>
        <v>0</v>
      </c>
      <c r="K873" s="19">
        <f t="shared" si="157"/>
        <v>0</v>
      </c>
      <c r="L873" s="19">
        <f t="shared" si="157"/>
        <v>0</v>
      </c>
      <c r="M873" s="19">
        <f t="shared" si="157"/>
        <v>0</v>
      </c>
      <c r="N873" s="19">
        <f t="shared" si="157"/>
        <v>0</v>
      </c>
      <c r="O873" s="9" t="s">
        <v>1894</v>
      </c>
      <c r="AE873" s="8" t="s">
        <v>672</v>
      </c>
    </row>
    <row r="874" spans="3:31" ht="12.95" customHeight="1" x14ac:dyDescent="0.2">
      <c r="D874" s="5" t="s">
        <v>1868</v>
      </c>
      <c r="F874" s="3" t="s">
        <v>993</v>
      </c>
      <c r="G874" s="29" t="s">
        <v>994</v>
      </c>
      <c r="H874" s="3" t="s">
        <v>995</v>
      </c>
      <c r="I874" s="25">
        <f t="shared" ref="I874:N874" si="158">+I873+I860</f>
        <v>0</v>
      </c>
      <c r="J874" s="25">
        <f t="shared" si="158"/>
        <v>0</v>
      </c>
      <c r="K874" s="19">
        <f t="shared" si="158"/>
        <v>0</v>
      </c>
      <c r="L874" s="19">
        <f t="shared" si="158"/>
        <v>0</v>
      </c>
      <c r="M874" s="19">
        <f t="shared" si="158"/>
        <v>0</v>
      </c>
      <c r="N874" s="19">
        <f t="shared" si="158"/>
        <v>0</v>
      </c>
      <c r="O874" s="9" t="s">
        <v>1895</v>
      </c>
      <c r="AE874" s="8" t="s">
        <v>673</v>
      </c>
    </row>
    <row r="875" spans="3:31" ht="12.95" customHeight="1" x14ac:dyDescent="0.2">
      <c r="C875" s="5" t="s">
        <v>1896</v>
      </c>
      <c r="D875" s="5" t="s">
        <v>1897</v>
      </c>
      <c r="E875" s="15" t="s">
        <v>2836</v>
      </c>
      <c r="F875" s="5" t="s">
        <v>932</v>
      </c>
      <c r="G875" s="27" t="s">
        <v>933</v>
      </c>
      <c r="H875" s="7" t="s">
        <v>934</v>
      </c>
      <c r="I875" s="16"/>
      <c r="J875" s="16"/>
      <c r="K875" s="18"/>
      <c r="L875" s="18"/>
      <c r="M875" s="18"/>
      <c r="N875" s="18"/>
      <c r="O875" s="8" t="s">
        <v>1898</v>
      </c>
      <c r="AE875" s="8" t="s">
        <v>674</v>
      </c>
    </row>
    <row r="876" spans="3:31" ht="12.95" customHeight="1" x14ac:dyDescent="0.2">
      <c r="D876" s="5" t="s">
        <v>1897</v>
      </c>
      <c r="G876" s="28" t="s">
        <v>936</v>
      </c>
      <c r="H876" s="12" t="str">
        <f>IF(G876&lt;"2500","Municipality Name",VLOOKUP(G876,$AC$11:$AD$294,2))</f>
        <v>Municipality Name</v>
      </c>
      <c r="I876" s="16">
        <v>0</v>
      </c>
      <c r="J876" s="16">
        <v>0</v>
      </c>
      <c r="K876" s="34">
        <v>0</v>
      </c>
      <c r="L876" s="34">
        <v>0</v>
      </c>
      <c r="M876" s="34">
        <v>0</v>
      </c>
      <c r="N876" s="34">
        <v>0</v>
      </c>
      <c r="O876" s="8" t="s">
        <v>1899</v>
      </c>
      <c r="AE876" s="8" t="s">
        <v>675</v>
      </c>
    </row>
    <row r="877" spans="3:31" ht="12.95" customHeight="1" x14ac:dyDescent="0.2">
      <c r="D877" s="5" t="s">
        <v>1897</v>
      </c>
      <c r="G877" s="28" t="s">
        <v>939</v>
      </c>
      <c r="H877" s="12" t="str">
        <f t="shared" ref="H877:H885" si="159">IF(G877&lt;"2500","Municipality Name",VLOOKUP(G877,$AC$11:$AD$294,2))</f>
        <v>Municipality Name</v>
      </c>
      <c r="I877" s="16">
        <v>0</v>
      </c>
      <c r="J877" s="16">
        <v>0</v>
      </c>
      <c r="K877" s="34">
        <v>0</v>
      </c>
      <c r="L877" s="34">
        <v>0</v>
      </c>
      <c r="M877" s="34">
        <v>0</v>
      </c>
      <c r="N877" s="34">
        <v>0</v>
      </c>
      <c r="O877" s="8" t="s">
        <v>1900</v>
      </c>
      <c r="AE877" s="8" t="s">
        <v>676</v>
      </c>
    </row>
    <row r="878" spans="3:31" ht="12.95" customHeight="1" x14ac:dyDescent="0.2">
      <c r="D878" s="5" t="s">
        <v>1897</v>
      </c>
      <c r="G878" s="28" t="s">
        <v>941</v>
      </c>
      <c r="H878" s="12" t="str">
        <f t="shared" si="159"/>
        <v>Municipality Name</v>
      </c>
      <c r="I878" s="16">
        <v>0</v>
      </c>
      <c r="J878" s="16">
        <v>0</v>
      </c>
      <c r="K878" s="34">
        <v>0</v>
      </c>
      <c r="L878" s="34">
        <v>0</v>
      </c>
      <c r="M878" s="34">
        <v>0</v>
      </c>
      <c r="N878" s="34">
        <v>0</v>
      </c>
      <c r="O878" s="8" t="s">
        <v>1901</v>
      </c>
      <c r="AE878" s="8" t="s">
        <v>677</v>
      </c>
    </row>
    <row r="879" spans="3:31" ht="12.95" customHeight="1" x14ac:dyDescent="0.2">
      <c r="D879" s="5" t="s">
        <v>1897</v>
      </c>
      <c r="G879" s="28" t="s">
        <v>943</v>
      </c>
      <c r="H879" s="12" t="str">
        <f t="shared" si="159"/>
        <v>Municipality Name</v>
      </c>
      <c r="I879" s="16">
        <v>0</v>
      </c>
      <c r="J879" s="16">
        <v>0</v>
      </c>
      <c r="K879" s="34">
        <v>0</v>
      </c>
      <c r="L879" s="34">
        <v>0</v>
      </c>
      <c r="M879" s="34">
        <v>0</v>
      </c>
      <c r="N879" s="34">
        <v>0</v>
      </c>
      <c r="O879" s="8" t="s">
        <v>1902</v>
      </c>
      <c r="AE879" s="8" t="s">
        <v>678</v>
      </c>
    </row>
    <row r="880" spans="3:31" ht="12.95" customHeight="1" x14ac:dyDescent="0.2">
      <c r="D880" s="5" t="s">
        <v>1897</v>
      </c>
      <c r="G880" s="28" t="s">
        <v>945</v>
      </c>
      <c r="H880" s="12" t="str">
        <f t="shared" si="159"/>
        <v>Municipality Name</v>
      </c>
      <c r="I880" s="16">
        <v>0</v>
      </c>
      <c r="J880" s="16">
        <v>0</v>
      </c>
      <c r="K880" s="34">
        <v>0</v>
      </c>
      <c r="L880" s="34">
        <v>0</v>
      </c>
      <c r="M880" s="34">
        <v>0</v>
      </c>
      <c r="N880" s="34">
        <v>0</v>
      </c>
      <c r="O880" s="8" t="s">
        <v>1903</v>
      </c>
      <c r="AE880" s="8" t="s">
        <v>679</v>
      </c>
    </row>
    <row r="881" spans="4:31" ht="12.95" customHeight="1" x14ac:dyDescent="0.2">
      <c r="D881" s="5" t="s">
        <v>1897</v>
      </c>
      <c r="G881" s="28" t="s">
        <v>947</v>
      </c>
      <c r="H881" s="12" t="str">
        <f t="shared" si="159"/>
        <v>Municipality Name</v>
      </c>
      <c r="I881" s="16">
        <v>0</v>
      </c>
      <c r="J881" s="16">
        <v>0</v>
      </c>
      <c r="K881" s="34">
        <v>0</v>
      </c>
      <c r="L881" s="34">
        <v>0</v>
      </c>
      <c r="M881" s="34">
        <v>0</v>
      </c>
      <c r="N881" s="34">
        <v>0</v>
      </c>
      <c r="O881" s="8" t="s">
        <v>1904</v>
      </c>
      <c r="AE881" s="8" t="s">
        <v>680</v>
      </c>
    </row>
    <row r="882" spans="4:31" ht="12.95" customHeight="1" x14ac:dyDescent="0.2">
      <c r="D882" s="5" t="s">
        <v>1897</v>
      </c>
      <c r="G882" s="28" t="s">
        <v>949</v>
      </c>
      <c r="H882" s="12" t="str">
        <f t="shared" si="159"/>
        <v>Municipality Name</v>
      </c>
      <c r="I882" s="16">
        <v>0</v>
      </c>
      <c r="J882" s="16">
        <v>0</v>
      </c>
      <c r="K882" s="34">
        <v>0</v>
      </c>
      <c r="L882" s="34">
        <v>0</v>
      </c>
      <c r="M882" s="34">
        <v>0</v>
      </c>
      <c r="N882" s="34">
        <v>0</v>
      </c>
      <c r="O882" s="8" t="s">
        <v>1905</v>
      </c>
      <c r="AE882" s="8" t="s">
        <v>681</v>
      </c>
    </row>
    <row r="883" spans="4:31" ht="12.95" customHeight="1" x14ac:dyDescent="0.2">
      <c r="D883" s="5" t="s">
        <v>1897</v>
      </c>
      <c r="G883" s="28" t="s">
        <v>951</v>
      </c>
      <c r="H883" s="12" t="str">
        <f t="shared" si="159"/>
        <v>Municipality Name</v>
      </c>
      <c r="I883" s="16">
        <v>0</v>
      </c>
      <c r="J883" s="16">
        <v>0</v>
      </c>
      <c r="K883" s="34">
        <v>0</v>
      </c>
      <c r="L883" s="34">
        <v>0</v>
      </c>
      <c r="M883" s="34">
        <v>0</v>
      </c>
      <c r="N883" s="34">
        <v>0</v>
      </c>
      <c r="O883" s="8" t="s">
        <v>1906</v>
      </c>
      <c r="AE883" s="8" t="s">
        <v>682</v>
      </c>
    </row>
    <row r="884" spans="4:31" ht="12.95" customHeight="1" x14ac:dyDescent="0.2">
      <c r="D884" s="5" t="s">
        <v>1897</v>
      </c>
      <c r="G884" s="28" t="s">
        <v>953</v>
      </c>
      <c r="H884" s="12" t="str">
        <f t="shared" si="159"/>
        <v>Municipality Name</v>
      </c>
      <c r="I884" s="16">
        <v>0</v>
      </c>
      <c r="J884" s="16">
        <v>0</v>
      </c>
      <c r="K884" s="34">
        <v>0</v>
      </c>
      <c r="L884" s="34">
        <v>0</v>
      </c>
      <c r="M884" s="34">
        <v>0</v>
      </c>
      <c r="N884" s="34">
        <v>0</v>
      </c>
      <c r="O884" s="8" t="s">
        <v>1907</v>
      </c>
      <c r="AE884" s="8" t="s">
        <v>683</v>
      </c>
    </row>
    <row r="885" spans="4:31" ht="12.95" customHeight="1" x14ac:dyDescent="0.2">
      <c r="D885" s="5" t="s">
        <v>1897</v>
      </c>
      <c r="G885" s="28" t="s">
        <v>955</v>
      </c>
      <c r="H885" s="12" t="str">
        <f t="shared" si="159"/>
        <v>Municipality Name</v>
      </c>
      <c r="I885" s="16">
        <v>0</v>
      </c>
      <c r="J885" s="16">
        <v>0</v>
      </c>
      <c r="K885" s="34">
        <v>0</v>
      </c>
      <c r="L885" s="34">
        <v>0</v>
      </c>
      <c r="M885" s="34">
        <v>0</v>
      </c>
      <c r="N885" s="34">
        <v>0</v>
      </c>
      <c r="O885" s="8" t="s">
        <v>1908</v>
      </c>
      <c r="AE885" s="8" t="s">
        <v>684</v>
      </c>
    </row>
    <row r="886" spans="4:31" ht="12.95" customHeight="1" x14ac:dyDescent="0.2">
      <c r="D886" s="5" t="s">
        <v>1897</v>
      </c>
      <c r="G886" s="27" t="s">
        <v>957</v>
      </c>
      <c r="H886" s="5" t="s">
        <v>958</v>
      </c>
      <c r="I886" s="16">
        <v>0</v>
      </c>
      <c r="J886" s="16">
        <v>0</v>
      </c>
      <c r="K886" s="34">
        <v>0</v>
      </c>
      <c r="L886" s="34">
        <v>0</v>
      </c>
      <c r="M886" s="34">
        <v>0</v>
      </c>
      <c r="N886" s="34">
        <v>0</v>
      </c>
      <c r="O886" s="8" t="s">
        <v>1909</v>
      </c>
      <c r="AE886" s="8" t="s">
        <v>685</v>
      </c>
    </row>
    <row r="887" spans="4:31" ht="12.95" customHeight="1" x14ac:dyDescent="0.2">
      <c r="D887" s="5" t="s">
        <v>1897</v>
      </c>
      <c r="G887" s="29" t="s">
        <v>960</v>
      </c>
      <c r="H887" s="3" t="s">
        <v>961</v>
      </c>
      <c r="I887" s="25">
        <f t="shared" ref="I887:N887" si="160">SUM(I876:I886)</f>
        <v>0</v>
      </c>
      <c r="J887" s="25">
        <f t="shared" si="160"/>
        <v>0</v>
      </c>
      <c r="K887" s="19">
        <f t="shared" si="160"/>
        <v>0</v>
      </c>
      <c r="L887" s="19">
        <f t="shared" si="160"/>
        <v>0</v>
      </c>
      <c r="M887" s="19">
        <f t="shared" si="160"/>
        <v>0</v>
      </c>
      <c r="N887" s="19">
        <f t="shared" si="160"/>
        <v>0</v>
      </c>
      <c r="O887" s="9" t="s">
        <v>1910</v>
      </c>
      <c r="AE887" s="8" t="s">
        <v>686</v>
      </c>
    </row>
    <row r="888" spans="4:31" ht="12.95" customHeight="1" x14ac:dyDescent="0.2">
      <c r="D888" s="5" t="s">
        <v>1897</v>
      </c>
      <c r="F888" s="5" t="s">
        <v>963</v>
      </c>
      <c r="G888" s="27" t="s">
        <v>964</v>
      </c>
      <c r="H888" s="7" t="s">
        <v>965</v>
      </c>
      <c r="I888" s="16"/>
      <c r="J888" s="16"/>
      <c r="K888" s="18"/>
      <c r="L888" s="18"/>
      <c r="M888" s="18"/>
      <c r="N888" s="18"/>
      <c r="O888" s="8" t="s">
        <v>1911</v>
      </c>
      <c r="AE888" s="8" t="s">
        <v>687</v>
      </c>
    </row>
    <row r="889" spans="4:31" ht="12.95" customHeight="1" x14ac:dyDescent="0.2">
      <c r="D889" s="5" t="s">
        <v>1897</v>
      </c>
      <c r="G889" s="28" t="s">
        <v>967</v>
      </c>
      <c r="H889" s="12" t="str">
        <f t="shared" ref="H889:H898" si="161">IF(G889&lt;"2500","Municipality Name",VLOOKUP(G889,$AC$11:$AD$294,2))</f>
        <v>Municipality Name</v>
      </c>
      <c r="I889" s="16">
        <v>0</v>
      </c>
      <c r="J889" s="16">
        <v>0</v>
      </c>
      <c r="K889" s="34">
        <v>0</v>
      </c>
      <c r="L889" s="34">
        <v>0</v>
      </c>
      <c r="M889" s="34">
        <v>0</v>
      </c>
      <c r="N889" s="34">
        <v>0</v>
      </c>
      <c r="O889" s="8" t="s">
        <v>1912</v>
      </c>
      <c r="AE889" s="8" t="s">
        <v>688</v>
      </c>
    </row>
    <row r="890" spans="4:31" ht="12.95" customHeight="1" x14ac:dyDescent="0.2">
      <c r="D890" s="5" t="s">
        <v>1897</v>
      </c>
      <c r="G890" s="28" t="s">
        <v>969</v>
      </c>
      <c r="H890" s="12" t="str">
        <f t="shared" si="161"/>
        <v>Municipality Name</v>
      </c>
      <c r="I890" s="16">
        <v>0</v>
      </c>
      <c r="J890" s="16">
        <v>0</v>
      </c>
      <c r="K890" s="34">
        <v>0</v>
      </c>
      <c r="L890" s="34">
        <v>0</v>
      </c>
      <c r="M890" s="34">
        <v>0</v>
      </c>
      <c r="N890" s="34">
        <v>0</v>
      </c>
      <c r="O890" s="8" t="s">
        <v>1913</v>
      </c>
      <c r="AE890" s="8" t="s">
        <v>689</v>
      </c>
    </row>
    <row r="891" spans="4:31" ht="12.95" customHeight="1" x14ac:dyDescent="0.2">
      <c r="D891" s="5" t="s">
        <v>1897</v>
      </c>
      <c r="G891" s="28" t="s">
        <v>971</v>
      </c>
      <c r="H891" s="12" t="str">
        <f t="shared" si="161"/>
        <v>Municipality Name</v>
      </c>
      <c r="I891" s="16">
        <v>0</v>
      </c>
      <c r="J891" s="16">
        <v>0</v>
      </c>
      <c r="K891" s="34">
        <v>0</v>
      </c>
      <c r="L891" s="34">
        <v>0</v>
      </c>
      <c r="M891" s="34">
        <v>0</v>
      </c>
      <c r="N891" s="34">
        <v>0</v>
      </c>
      <c r="O891" s="8" t="s">
        <v>1914</v>
      </c>
      <c r="AE891" s="8" t="s">
        <v>690</v>
      </c>
    </row>
    <row r="892" spans="4:31" ht="12.95" customHeight="1" x14ac:dyDescent="0.2">
      <c r="D892" s="5" t="s">
        <v>1897</v>
      </c>
      <c r="G892" s="28" t="s">
        <v>973</v>
      </c>
      <c r="H892" s="12" t="str">
        <f t="shared" si="161"/>
        <v>Municipality Name</v>
      </c>
      <c r="I892" s="16">
        <v>0</v>
      </c>
      <c r="J892" s="16">
        <v>0</v>
      </c>
      <c r="K892" s="34">
        <v>0</v>
      </c>
      <c r="L892" s="34">
        <v>0</v>
      </c>
      <c r="M892" s="34">
        <v>0</v>
      </c>
      <c r="N892" s="34">
        <v>0</v>
      </c>
      <c r="O892" s="8" t="s">
        <v>1915</v>
      </c>
      <c r="AE892" s="8" t="s">
        <v>691</v>
      </c>
    </row>
    <row r="893" spans="4:31" ht="12.95" customHeight="1" x14ac:dyDescent="0.2">
      <c r="D893" s="5" t="s">
        <v>1897</v>
      </c>
      <c r="G893" s="28" t="s">
        <v>975</v>
      </c>
      <c r="H893" s="12" t="str">
        <f t="shared" si="161"/>
        <v>Municipality Name</v>
      </c>
      <c r="I893" s="16">
        <v>0</v>
      </c>
      <c r="J893" s="16">
        <v>0</v>
      </c>
      <c r="K893" s="34">
        <v>0</v>
      </c>
      <c r="L893" s="34">
        <v>0</v>
      </c>
      <c r="M893" s="34">
        <v>0</v>
      </c>
      <c r="N893" s="34">
        <v>0</v>
      </c>
      <c r="O893" s="8" t="s">
        <v>1916</v>
      </c>
      <c r="AE893" s="8" t="s">
        <v>692</v>
      </c>
    </row>
    <row r="894" spans="4:31" ht="12.95" customHeight="1" x14ac:dyDescent="0.2">
      <c r="D894" s="5" t="s">
        <v>1897</v>
      </c>
      <c r="G894" s="28" t="s">
        <v>977</v>
      </c>
      <c r="H894" s="12" t="str">
        <f t="shared" si="161"/>
        <v>Municipality Name</v>
      </c>
      <c r="I894" s="16">
        <v>0</v>
      </c>
      <c r="J894" s="16">
        <v>0</v>
      </c>
      <c r="K894" s="34">
        <v>0</v>
      </c>
      <c r="L894" s="34">
        <v>0</v>
      </c>
      <c r="M894" s="34">
        <v>0</v>
      </c>
      <c r="N894" s="34">
        <v>0</v>
      </c>
      <c r="O894" s="8" t="s">
        <v>1917</v>
      </c>
      <c r="AE894" s="8" t="s">
        <v>693</v>
      </c>
    </row>
    <row r="895" spans="4:31" ht="12.95" customHeight="1" x14ac:dyDescent="0.2">
      <c r="D895" s="5" t="s">
        <v>1897</v>
      </c>
      <c r="G895" s="28" t="s">
        <v>979</v>
      </c>
      <c r="H895" s="12" t="str">
        <f t="shared" si="161"/>
        <v>Municipality Name</v>
      </c>
      <c r="I895" s="16">
        <v>0</v>
      </c>
      <c r="J895" s="16">
        <v>0</v>
      </c>
      <c r="K895" s="34">
        <v>0</v>
      </c>
      <c r="L895" s="34">
        <v>0</v>
      </c>
      <c r="M895" s="34">
        <v>0</v>
      </c>
      <c r="N895" s="34">
        <v>0</v>
      </c>
      <c r="O895" s="8" t="s">
        <v>1918</v>
      </c>
      <c r="AE895" s="8" t="s">
        <v>694</v>
      </c>
    </row>
    <row r="896" spans="4:31" ht="12.95" customHeight="1" x14ac:dyDescent="0.2">
      <c r="D896" s="5" t="s">
        <v>1897</v>
      </c>
      <c r="G896" s="28" t="s">
        <v>981</v>
      </c>
      <c r="H896" s="12" t="str">
        <f t="shared" si="161"/>
        <v>Municipality Name</v>
      </c>
      <c r="I896" s="16">
        <v>0</v>
      </c>
      <c r="J896" s="16">
        <v>0</v>
      </c>
      <c r="K896" s="34">
        <v>0</v>
      </c>
      <c r="L896" s="34">
        <v>0</v>
      </c>
      <c r="M896" s="34">
        <v>0</v>
      </c>
      <c r="N896" s="34">
        <v>0</v>
      </c>
      <c r="O896" s="8" t="s">
        <v>1919</v>
      </c>
      <c r="AE896" s="8" t="s">
        <v>695</v>
      </c>
    </row>
    <row r="897" spans="3:31" ht="12.95" customHeight="1" x14ac:dyDescent="0.2">
      <c r="D897" s="5" t="s">
        <v>1897</v>
      </c>
      <c r="G897" s="28" t="s">
        <v>983</v>
      </c>
      <c r="H897" s="12" t="str">
        <f t="shared" si="161"/>
        <v>Municipality Name</v>
      </c>
      <c r="I897" s="16">
        <v>0</v>
      </c>
      <c r="J897" s="16">
        <v>0</v>
      </c>
      <c r="K897" s="34">
        <v>0</v>
      </c>
      <c r="L897" s="34">
        <v>0</v>
      </c>
      <c r="M897" s="34">
        <v>0</v>
      </c>
      <c r="N897" s="34">
        <v>0</v>
      </c>
      <c r="O897" s="8" t="s">
        <v>1920</v>
      </c>
      <c r="AE897" s="8" t="s">
        <v>696</v>
      </c>
    </row>
    <row r="898" spans="3:31" ht="12.95" customHeight="1" x14ac:dyDescent="0.2">
      <c r="D898" s="5" t="s">
        <v>1897</v>
      </c>
      <c r="G898" s="28" t="s">
        <v>985</v>
      </c>
      <c r="H898" s="12" t="str">
        <f t="shared" si="161"/>
        <v>Municipality Name</v>
      </c>
      <c r="I898" s="16">
        <v>0</v>
      </c>
      <c r="J898" s="16">
        <v>0</v>
      </c>
      <c r="K898" s="34">
        <v>0</v>
      </c>
      <c r="L898" s="34">
        <v>0</v>
      </c>
      <c r="M898" s="34">
        <v>0</v>
      </c>
      <c r="N898" s="34">
        <v>0</v>
      </c>
      <c r="O898" s="8" t="s">
        <v>1921</v>
      </c>
      <c r="AE898" s="8" t="s">
        <v>697</v>
      </c>
    </row>
    <row r="899" spans="3:31" ht="12.95" customHeight="1" x14ac:dyDescent="0.2">
      <c r="D899" s="5" t="s">
        <v>1897</v>
      </c>
      <c r="G899" s="27" t="s">
        <v>987</v>
      </c>
      <c r="H899" s="5" t="s">
        <v>988</v>
      </c>
      <c r="I899" s="16">
        <v>0</v>
      </c>
      <c r="J899" s="16">
        <v>0</v>
      </c>
      <c r="K899" s="34">
        <v>0</v>
      </c>
      <c r="L899" s="34">
        <v>0</v>
      </c>
      <c r="M899" s="34">
        <v>0</v>
      </c>
      <c r="N899" s="34">
        <v>0</v>
      </c>
      <c r="O899" s="8" t="s">
        <v>1922</v>
      </c>
      <c r="AE899" s="8" t="s">
        <v>698</v>
      </c>
    </row>
    <row r="900" spans="3:31" ht="12.95" customHeight="1" x14ac:dyDescent="0.2">
      <c r="D900" s="5" t="s">
        <v>1897</v>
      </c>
      <c r="G900" s="29" t="s">
        <v>990</v>
      </c>
      <c r="H900" s="3" t="s">
        <v>991</v>
      </c>
      <c r="I900" s="25">
        <f t="shared" ref="I900:N900" si="162">SUM(I889:I899)</f>
        <v>0</v>
      </c>
      <c r="J900" s="25">
        <f t="shared" si="162"/>
        <v>0</v>
      </c>
      <c r="K900" s="19">
        <f t="shared" si="162"/>
        <v>0</v>
      </c>
      <c r="L900" s="19">
        <f t="shared" si="162"/>
        <v>0</v>
      </c>
      <c r="M900" s="19">
        <f t="shared" si="162"/>
        <v>0</v>
      </c>
      <c r="N900" s="19">
        <f t="shared" si="162"/>
        <v>0</v>
      </c>
      <c r="O900" s="9" t="s">
        <v>1923</v>
      </c>
      <c r="AE900" s="8" t="s">
        <v>699</v>
      </c>
    </row>
    <row r="901" spans="3:31" ht="12.95" customHeight="1" x14ac:dyDescent="0.2">
      <c r="D901" s="5" t="s">
        <v>1897</v>
      </c>
      <c r="F901" s="3" t="s">
        <v>993</v>
      </c>
      <c r="G901" s="29" t="s">
        <v>994</v>
      </c>
      <c r="H901" s="3" t="s">
        <v>995</v>
      </c>
      <c r="I901" s="25">
        <f t="shared" ref="I901:N901" si="163">+I900+I887</f>
        <v>0</v>
      </c>
      <c r="J901" s="25">
        <f t="shared" si="163"/>
        <v>0</v>
      </c>
      <c r="K901" s="19">
        <f t="shared" si="163"/>
        <v>0</v>
      </c>
      <c r="L901" s="19">
        <f t="shared" si="163"/>
        <v>0</v>
      </c>
      <c r="M901" s="19">
        <f t="shared" si="163"/>
        <v>0</v>
      </c>
      <c r="N901" s="19">
        <f t="shared" si="163"/>
        <v>0</v>
      </c>
      <c r="O901" s="9" t="s">
        <v>1924</v>
      </c>
      <c r="AE901" s="8" t="s">
        <v>700</v>
      </c>
    </row>
    <row r="902" spans="3:31" ht="12.95" customHeight="1" x14ac:dyDescent="0.2">
      <c r="C902" s="5" t="s">
        <v>1925</v>
      </c>
      <c r="D902" s="5" t="s">
        <v>1926</v>
      </c>
      <c r="E902" s="15" t="s">
        <v>2836</v>
      </c>
      <c r="F902" s="5" t="s">
        <v>932</v>
      </c>
      <c r="G902" s="27" t="s">
        <v>933</v>
      </c>
      <c r="H902" s="7" t="s">
        <v>934</v>
      </c>
      <c r="I902" s="16"/>
      <c r="J902" s="16"/>
      <c r="K902" s="18"/>
      <c r="L902" s="18"/>
      <c r="M902" s="18"/>
      <c r="N902" s="18"/>
      <c r="O902" s="8" t="s">
        <v>1927</v>
      </c>
      <c r="AE902" s="8" t="s">
        <v>674</v>
      </c>
    </row>
    <row r="903" spans="3:31" ht="12.95" customHeight="1" x14ac:dyDescent="0.2">
      <c r="D903" s="5" t="s">
        <v>1926</v>
      </c>
      <c r="G903" s="28" t="s">
        <v>936</v>
      </c>
      <c r="H903" s="12" t="str">
        <f>IF(G903&lt;"2500","Municipality Name",VLOOKUP(G903,$AC$11:$AD$294,2))</f>
        <v>Municipality Name</v>
      </c>
      <c r="I903" s="16">
        <v>0</v>
      </c>
      <c r="J903" s="16">
        <v>0</v>
      </c>
      <c r="K903" s="34">
        <v>0</v>
      </c>
      <c r="L903" s="34">
        <v>0</v>
      </c>
      <c r="M903" s="34">
        <v>0</v>
      </c>
      <c r="N903" s="34">
        <v>0</v>
      </c>
      <c r="O903" s="8" t="s">
        <v>1928</v>
      </c>
      <c r="AE903" s="8" t="s">
        <v>675</v>
      </c>
    </row>
    <row r="904" spans="3:31" ht="12.95" customHeight="1" x14ac:dyDescent="0.2">
      <c r="D904" s="5" t="s">
        <v>1926</v>
      </c>
      <c r="G904" s="28" t="s">
        <v>939</v>
      </c>
      <c r="H904" s="12" t="str">
        <f t="shared" ref="H904:H912" si="164">IF(G904&lt;"2500","Municipality Name",VLOOKUP(G904,$AC$11:$AD$294,2))</f>
        <v>Municipality Name</v>
      </c>
      <c r="I904" s="16">
        <v>0</v>
      </c>
      <c r="J904" s="16">
        <v>0</v>
      </c>
      <c r="K904" s="34">
        <v>0</v>
      </c>
      <c r="L904" s="34">
        <v>0</v>
      </c>
      <c r="M904" s="34">
        <v>0</v>
      </c>
      <c r="N904" s="34">
        <v>0</v>
      </c>
      <c r="O904" s="8" t="s">
        <v>1929</v>
      </c>
      <c r="AE904" s="8" t="s">
        <v>676</v>
      </c>
    </row>
    <row r="905" spans="3:31" ht="12.95" customHeight="1" x14ac:dyDescent="0.2">
      <c r="D905" s="5" t="s">
        <v>1926</v>
      </c>
      <c r="G905" s="28" t="s">
        <v>941</v>
      </c>
      <c r="H905" s="12" t="str">
        <f t="shared" si="164"/>
        <v>Municipality Name</v>
      </c>
      <c r="I905" s="16">
        <v>0</v>
      </c>
      <c r="J905" s="16">
        <v>0</v>
      </c>
      <c r="K905" s="34">
        <v>0</v>
      </c>
      <c r="L905" s="34">
        <v>0</v>
      </c>
      <c r="M905" s="34">
        <v>0</v>
      </c>
      <c r="N905" s="34">
        <v>0</v>
      </c>
      <c r="O905" s="8" t="s">
        <v>1930</v>
      </c>
      <c r="AE905" s="8" t="s">
        <v>677</v>
      </c>
    </row>
    <row r="906" spans="3:31" ht="12.95" customHeight="1" x14ac:dyDescent="0.2">
      <c r="D906" s="5" t="s">
        <v>1926</v>
      </c>
      <c r="G906" s="28" t="s">
        <v>943</v>
      </c>
      <c r="H906" s="12" t="str">
        <f t="shared" si="164"/>
        <v>Municipality Name</v>
      </c>
      <c r="I906" s="16">
        <v>0</v>
      </c>
      <c r="J906" s="16">
        <v>0</v>
      </c>
      <c r="K906" s="34">
        <v>0</v>
      </c>
      <c r="L906" s="34">
        <v>0</v>
      </c>
      <c r="M906" s="34">
        <v>0</v>
      </c>
      <c r="N906" s="34">
        <v>0</v>
      </c>
      <c r="O906" s="8" t="s">
        <v>1931</v>
      </c>
      <c r="AE906" s="8" t="s">
        <v>678</v>
      </c>
    </row>
    <row r="907" spans="3:31" ht="12.95" customHeight="1" x14ac:dyDescent="0.2">
      <c r="D907" s="5" t="s">
        <v>1926</v>
      </c>
      <c r="G907" s="28" t="s">
        <v>945</v>
      </c>
      <c r="H907" s="12" t="str">
        <f t="shared" si="164"/>
        <v>Municipality Name</v>
      </c>
      <c r="I907" s="16">
        <v>0</v>
      </c>
      <c r="J907" s="16">
        <v>0</v>
      </c>
      <c r="K907" s="34">
        <v>0</v>
      </c>
      <c r="L907" s="34">
        <v>0</v>
      </c>
      <c r="M907" s="34">
        <v>0</v>
      </c>
      <c r="N907" s="34">
        <v>0</v>
      </c>
      <c r="O907" s="8" t="s">
        <v>1932</v>
      </c>
      <c r="AE907" s="8" t="s">
        <v>679</v>
      </c>
    </row>
    <row r="908" spans="3:31" ht="12.95" customHeight="1" x14ac:dyDescent="0.2">
      <c r="D908" s="5" t="s">
        <v>1926</v>
      </c>
      <c r="G908" s="28" t="s">
        <v>947</v>
      </c>
      <c r="H908" s="12" t="str">
        <f t="shared" si="164"/>
        <v>Municipality Name</v>
      </c>
      <c r="I908" s="16">
        <v>0</v>
      </c>
      <c r="J908" s="16">
        <v>0</v>
      </c>
      <c r="K908" s="34">
        <v>0</v>
      </c>
      <c r="L908" s="34">
        <v>0</v>
      </c>
      <c r="M908" s="34">
        <v>0</v>
      </c>
      <c r="N908" s="34">
        <v>0</v>
      </c>
      <c r="O908" s="8" t="s">
        <v>1933</v>
      </c>
      <c r="AE908" s="8" t="s">
        <v>680</v>
      </c>
    </row>
    <row r="909" spans="3:31" ht="12.95" customHeight="1" x14ac:dyDescent="0.2">
      <c r="D909" s="5" t="s">
        <v>1926</v>
      </c>
      <c r="G909" s="28" t="s">
        <v>949</v>
      </c>
      <c r="H909" s="12" t="str">
        <f t="shared" si="164"/>
        <v>Municipality Name</v>
      </c>
      <c r="I909" s="16">
        <v>0</v>
      </c>
      <c r="J909" s="16">
        <v>0</v>
      </c>
      <c r="K909" s="34">
        <v>0</v>
      </c>
      <c r="L909" s="34">
        <v>0</v>
      </c>
      <c r="M909" s="34">
        <v>0</v>
      </c>
      <c r="N909" s="34">
        <v>0</v>
      </c>
      <c r="O909" s="8" t="s">
        <v>1934</v>
      </c>
      <c r="AE909" s="8" t="s">
        <v>681</v>
      </c>
    </row>
    <row r="910" spans="3:31" ht="12.95" customHeight="1" x14ac:dyDescent="0.2">
      <c r="D910" s="5" t="s">
        <v>1926</v>
      </c>
      <c r="G910" s="28" t="s">
        <v>951</v>
      </c>
      <c r="H910" s="12" t="str">
        <f t="shared" si="164"/>
        <v>Municipality Name</v>
      </c>
      <c r="I910" s="16">
        <v>0</v>
      </c>
      <c r="J910" s="16">
        <v>0</v>
      </c>
      <c r="K910" s="34">
        <v>0</v>
      </c>
      <c r="L910" s="34">
        <v>0</v>
      </c>
      <c r="M910" s="34">
        <v>0</v>
      </c>
      <c r="N910" s="34">
        <v>0</v>
      </c>
      <c r="O910" s="8" t="s">
        <v>1935</v>
      </c>
      <c r="AE910" s="8" t="s">
        <v>682</v>
      </c>
    </row>
    <row r="911" spans="3:31" ht="12.95" customHeight="1" x14ac:dyDescent="0.2">
      <c r="D911" s="5" t="s">
        <v>1926</v>
      </c>
      <c r="G911" s="28" t="s">
        <v>953</v>
      </c>
      <c r="H911" s="12" t="str">
        <f t="shared" si="164"/>
        <v>Municipality Name</v>
      </c>
      <c r="I911" s="16">
        <v>0</v>
      </c>
      <c r="J911" s="16">
        <v>0</v>
      </c>
      <c r="K911" s="34">
        <v>0</v>
      </c>
      <c r="L911" s="34">
        <v>0</v>
      </c>
      <c r="M911" s="34">
        <v>0</v>
      </c>
      <c r="N911" s="34">
        <v>0</v>
      </c>
      <c r="O911" s="8" t="s">
        <v>1936</v>
      </c>
      <c r="AE911" s="8" t="s">
        <v>683</v>
      </c>
    </row>
    <row r="912" spans="3:31" ht="12.95" customHeight="1" x14ac:dyDescent="0.2">
      <c r="D912" s="5" t="s">
        <v>1926</v>
      </c>
      <c r="G912" s="28" t="s">
        <v>955</v>
      </c>
      <c r="H912" s="12" t="str">
        <f t="shared" si="164"/>
        <v>Municipality Name</v>
      </c>
      <c r="I912" s="16">
        <v>0</v>
      </c>
      <c r="J912" s="16">
        <v>0</v>
      </c>
      <c r="K912" s="34">
        <v>0</v>
      </c>
      <c r="L912" s="34">
        <v>0</v>
      </c>
      <c r="M912" s="34">
        <v>0</v>
      </c>
      <c r="N912" s="34">
        <v>0</v>
      </c>
      <c r="O912" s="8" t="s">
        <v>1937</v>
      </c>
      <c r="AE912" s="8" t="s">
        <v>684</v>
      </c>
    </row>
    <row r="913" spans="4:31" ht="12.95" customHeight="1" x14ac:dyDescent="0.2">
      <c r="D913" s="5" t="s">
        <v>1926</v>
      </c>
      <c r="G913" s="27" t="s">
        <v>957</v>
      </c>
      <c r="H913" s="5" t="s">
        <v>958</v>
      </c>
      <c r="I913" s="16">
        <v>0</v>
      </c>
      <c r="J913" s="16">
        <v>0</v>
      </c>
      <c r="K913" s="34">
        <v>0</v>
      </c>
      <c r="L913" s="34">
        <v>0</v>
      </c>
      <c r="M913" s="34">
        <v>0</v>
      </c>
      <c r="N913" s="34">
        <v>0</v>
      </c>
      <c r="O913" s="8" t="s">
        <v>1938</v>
      </c>
      <c r="AE913" s="8" t="s">
        <v>685</v>
      </c>
    </row>
    <row r="914" spans="4:31" ht="12.95" customHeight="1" x14ac:dyDescent="0.2">
      <c r="D914" s="5" t="s">
        <v>1926</v>
      </c>
      <c r="G914" s="29" t="s">
        <v>960</v>
      </c>
      <c r="H914" s="3" t="s">
        <v>961</v>
      </c>
      <c r="I914" s="25">
        <f t="shared" ref="I914:N914" si="165">SUM(I903:I913)</f>
        <v>0</v>
      </c>
      <c r="J914" s="25">
        <f t="shared" si="165"/>
        <v>0</v>
      </c>
      <c r="K914" s="19">
        <f t="shared" si="165"/>
        <v>0</v>
      </c>
      <c r="L914" s="19">
        <f t="shared" si="165"/>
        <v>0</v>
      </c>
      <c r="M914" s="19">
        <f t="shared" si="165"/>
        <v>0</v>
      </c>
      <c r="N914" s="19">
        <f t="shared" si="165"/>
        <v>0</v>
      </c>
      <c r="O914" s="9" t="s">
        <v>1939</v>
      </c>
      <c r="AE914" s="8" t="s">
        <v>686</v>
      </c>
    </row>
    <row r="915" spans="4:31" ht="12.95" customHeight="1" x14ac:dyDescent="0.2">
      <c r="D915" s="5" t="s">
        <v>1926</v>
      </c>
      <c r="F915" s="5" t="s">
        <v>963</v>
      </c>
      <c r="G915" s="27" t="s">
        <v>964</v>
      </c>
      <c r="H915" s="7" t="s">
        <v>965</v>
      </c>
      <c r="I915" s="16"/>
      <c r="J915" s="16"/>
      <c r="K915" s="18"/>
      <c r="L915" s="18"/>
      <c r="M915" s="18"/>
      <c r="N915" s="18"/>
      <c r="O915" s="8" t="s">
        <v>1940</v>
      </c>
      <c r="AE915" s="8" t="s">
        <v>687</v>
      </c>
    </row>
    <row r="916" spans="4:31" ht="12.95" customHeight="1" x14ac:dyDescent="0.2">
      <c r="D916" s="5" t="s">
        <v>1926</v>
      </c>
      <c r="G916" s="28" t="s">
        <v>967</v>
      </c>
      <c r="H916" s="12" t="str">
        <f t="shared" ref="H916:H925" si="166">IF(G916&lt;"2500","Municipality Name",VLOOKUP(G916,$AC$11:$AD$294,2))</f>
        <v>Municipality Name</v>
      </c>
      <c r="I916" s="16">
        <v>0</v>
      </c>
      <c r="J916" s="16">
        <v>0</v>
      </c>
      <c r="K916" s="34">
        <v>0</v>
      </c>
      <c r="L916" s="34">
        <v>0</v>
      </c>
      <c r="M916" s="34">
        <v>0</v>
      </c>
      <c r="N916" s="34">
        <v>0</v>
      </c>
      <c r="O916" s="8" t="s">
        <v>1941</v>
      </c>
      <c r="AE916" s="8" t="s">
        <v>688</v>
      </c>
    </row>
    <row r="917" spans="4:31" ht="12.95" customHeight="1" x14ac:dyDescent="0.2">
      <c r="D917" s="5" t="s">
        <v>1926</v>
      </c>
      <c r="G917" s="28" t="s">
        <v>969</v>
      </c>
      <c r="H917" s="12" t="str">
        <f t="shared" si="166"/>
        <v>Municipality Name</v>
      </c>
      <c r="I917" s="16">
        <v>0</v>
      </c>
      <c r="J917" s="16">
        <v>0</v>
      </c>
      <c r="K917" s="34">
        <v>0</v>
      </c>
      <c r="L917" s="34">
        <v>0</v>
      </c>
      <c r="M917" s="34">
        <v>0</v>
      </c>
      <c r="N917" s="34">
        <v>0</v>
      </c>
      <c r="O917" s="8" t="s">
        <v>1942</v>
      </c>
      <c r="AE917" s="8" t="s">
        <v>689</v>
      </c>
    </row>
    <row r="918" spans="4:31" ht="12.95" customHeight="1" x14ac:dyDescent="0.2">
      <c r="D918" s="5" t="s">
        <v>1926</v>
      </c>
      <c r="G918" s="28" t="s">
        <v>971</v>
      </c>
      <c r="H918" s="12" t="str">
        <f t="shared" si="166"/>
        <v>Municipality Name</v>
      </c>
      <c r="I918" s="16">
        <v>0</v>
      </c>
      <c r="J918" s="16">
        <v>0</v>
      </c>
      <c r="K918" s="34">
        <v>0</v>
      </c>
      <c r="L918" s="34">
        <v>0</v>
      </c>
      <c r="M918" s="34">
        <v>0</v>
      </c>
      <c r="N918" s="34">
        <v>0</v>
      </c>
      <c r="O918" s="8" t="s">
        <v>1943</v>
      </c>
      <c r="AE918" s="8" t="s">
        <v>690</v>
      </c>
    </row>
    <row r="919" spans="4:31" ht="12.95" customHeight="1" x14ac:dyDescent="0.2">
      <c r="D919" s="5" t="s">
        <v>1926</v>
      </c>
      <c r="G919" s="28" t="s">
        <v>973</v>
      </c>
      <c r="H919" s="12" t="str">
        <f t="shared" si="166"/>
        <v>Municipality Name</v>
      </c>
      <c r="I919" s="16">
        <v>0</v>
      </c>
      <c r="J919" s="16">
        <v>0</v>
      </c>
      <c r="K919" s="34">
        <v>0</v>
      </c>
      <c r="L919" s="34">
        <v>0</v>
      </c>
      <c r="M919" s="34">
        <v>0</v>
      </c>
      <c r="N919" s="34">
        <v>0</v>
      </c>
      <c r="O919" s="8" t="s">
        <v>1944</v>
      </c>
      <c r="AE919" s="8" t="s">
        <v>691</v>
      </c>
    </row>
    <row r="920" spans="4:31" ht="12.95" customHeight="1" x14ac:dyDescent="0.2">
      <c r="D920" s="5" t="s">
        <v>1926</v>
      </c>
      <c r="G920" s="28" t="s">
        <v>975</v>
      </c>
      <c r="H920" s="12" t="str">
        <f t="shared" si="166"/>
        <v>Municipality Name</v>
      </c>
      <c r="I920" s="16">
        <v>0</v>
      </c>
      <c r="J920" s="16">
        <v>0</v>
      </c>
      <c r="K920" s="34">
        <v>0</v>
      </c>
      <c r="L920" s="34">
        <v>0</v>
      </c>
      <c r="M920" s="34">
        <v>0</v>
      </c>
      <c r="N920" s="34">
        <v>0</v>
      </c>
      <c r="O920" s="8" t="s">
        <v>1945</v>
      </c>
      <c r="AE920" s="8" t="s">
        <v>692</v>
      </c>
    </row>
    <row r="921" spans="4:31" ht="12.95" customHeight="1" x14ac:dyDescent="0.2">
      <c r="D921" s="5" t="s">
        <v>1926</v>
      </c>
      <c r="G921" s="28" t="s">
        <v>977</v>
      </c>
      <c r="H921" s="12" t="str">
        <f t="shared" si="166"/>
        <v>Municipality Name</v>
      </c>
      <c r="I921" s="16">
        <v>0</v>
      </c>
      <c r="J921" s="16">
        <v>0</v>
      </c>
      <c r="K921" s="34">
        <v>0</v>
      </c>
      <c r="L921" s="34">
        <v>0</v>
      </c>
      <c r="M921" s="34">
        <v>0</v>
      </c>
      <c r="N921" s="34">
        <v>0</v>
      </c>
      <c r="O921" s="8" t="s">
        <v>1946</v>
      </c>
      <c r="AE921" s="8" t="s">
        <v>693</v>
      </c>
    </row>
    <row r="922" spans="4:31" ht="12.95" customHeight="1" x14ac:dyDescent="0.2">
      <c r="D922" s="5" t="s">
        <v>1926</v>
      </c>
      <c r="G922" s="28" t="s">
        <v>979</v>
      </c>
      <c r="H922" s="12" t="str">
        <f t="shared" si="166"/>
        <v>Municipality Name</v>
      </c>
      <c r="I922" s="16">
        <v>0</v>
      </c>
      <c r="J922" s="16">
        <v>0</v>
      </c>
      <c r="K922" s="34">
        <v>0</v>
      </c>
      <c r="L922" s="34">
        <v>0</v>
      </c>
      <c r="M922" s="34">
        <v>0</v>
      </c>
      <c r="N922" s="34">
        <v>0</v>
      </c>
      <c r="O922" s="8" t="s">
        <v>1947</v>
      </c>
      <c r="AE922" s="8" t="s">
        <v>694</v>
      </c>
    </row>
    <row r="923" spans="4:31" ht="12.95" customHeight="1" x14ac:dyDescent="0.2">
      <c r="D923" s="5" t="s">
        <v>1926</v>
      </c>
      <c r="G923" s="28" t="s">
        <v>981</v>
      </c>
      <c r="H923" s="12" t="str">
        <f t="shared" si="166"/>
        <v>Municipality Name</v>
      </c>
      <c r="I923" s="16">
        <v>0</v>
      </c>
      <c r="J923" s="16">
        <v>0</v>
      </c>
      <c r="K923" s="34">
        <v>0</v>
      </c>
      <c r="L923" s="34">
        <v>0</v>
      </c>
      <c r="M923" s="34">
        <v>0</v>
      </c>
      <c r="N923" s="34">
        <v>0</v>
      </c>
      <c r="O923" s="8" t="s">
        <v>1948</v>
      </c>
      <c r="AE923" s="8" t="s">
        <v>695</v>
      </c>
    </row>
    <row r="924" spans="4:31" ht="12.95" customHeight="1" x14ac:dyDescent="0.2">
      <c r="D924" s="5" t="s">
        <v>1926</v>
      </c>
      <c r="G924" s="28" t="s">
        <v>983</v>
      </c>
      <c r="H924" s="12" t="str">
        <f t="shared" si="166"/>
        <v>Municipality Name</v>
      </c>
      <c r="I924" s="16">
        <v>0</v>
      </c>
      <c r="J924" s="16">
        <v>0</v>
      </c>
      <c r="K924" s="34">
        <v>0</v>
      </c>
      <c r="L924" s="34">
        <v>0</v>
      </c>
      <c r="M924" s="34">
        <v>0</v>
      </c>
      <c r="N924" s="34">
        <v>0</v>
      </c>
      <c r="O924" s="8" t="s">
        <v>1949</v>
      </c>
      <c r="AE924" s="8" t="s">
        <v>696</v>
      </c>
    </row>
    <row r="925" spans="4:31" ht="12.95" customHeight="1" x14ac:dyDescent="0.2">
      <c r="D925" s="5" t="s">
        <v>1926</v>
      </c>
      <c r="G925" s="28" t="s">
        <v>985</v>
      </c>
      <c r="H925" s="12" t="str">
        <f t="shared" si="166"/>
        <v>Municipality Name</v>
      </c>
      <c r="I925" s="16">
        <v>0</v>
      </c>
      <c r="J925" s="16">
        <v>0</v>
      </c>
      <c r="K925" s="34">
        <v>0</v>
      </c>
      <c r="L925" s="34">
        <v>0</v>
      </c>
      <c r="M925" s="34">
        <v>0</v>
      </c>
      <c r="N925" s="34">
        <v>0</v>
      </c>
      <c r="O925" s="8" t="s">
        <v>1950</v>
      </c>
      <c r="AE925" s="8" t="s">
        <v>697</v>
      </c>
    </row>
    <row r="926" spans="4:31" ht="12.95" customHeight="1" x14ac:dyDescent="0.2">
      <c r="D926" s="5" t="s">
        <v>1926</v>
      </c>
      <c r="G926" s="27" t="s">
        <v>987</v>
      </c>
      <c r="H926" s="5" t="s">
        <v>988</v>
      </c>
      <c r="I926" s="16">
        <v>0</v>
      </c>
      <c r="J926" s="16">
        <v>0</v>
      </c>
      <c r="K926" s="34">
        <v>0</v>
      </c>
      <c r="L926" s="34">
        <v>0</v>
      </c>
      <c r="M926" s="34">
        <v>0</v>
      </c>
      <c r="N926" s="34">
        <v>0</v>
      </c>
      <c r="O926" s="8" t="s">
        <v>1951</v>
      </c>
      <c r="AE926" s="8" t="s">
        <v>698</v>
      </c>
    </row>
    <row r="927" spans="4:31" ht="12.95" customHeight="1" x14ac:dyDescent="0.2">
      <c r="D927" s="5" t="s">
        <v>1926</v>
      </c>
      <c r="G927" s="29" t="s">
        <v>990</v>
      </c>
      <c r="H927" s="3" t="s">
        <v>991</v>
      </c>
      <c r="I927" s="25">
        <f t="shared" ref="I927:N927" si="167">SUM(I916:I926)</f>
        <v>0</v>
      </c>
      <c r="J927" s="25">
        <f t="shared" si="167"/>
        <v>0</v>
      </c>
      <c r="K927" s="19">
        <f t="shared" si="167"/>
        <v>0</v>
      </c>
      <c r="L927" s="19">
        <f t="shared" si="167"/>
        <v>0</v>
      </c>
      <c r="M927" s="19">
        <f t="shared" si="167"/>
        <v>0</v>
      </c>
      <c r="N927" s="19">
        <f t="shared" si="167"/>
        <v>0</v>
      </c>
      <c r="O927" s="9" t="s">
        <v>1952</v>
      </c>
      <c r="AE927" s="8" t="s">
        <v>699</v>
      </c>
    </row>
    <row r="928" spans="4:31" ht="12.95" customHeight="1" x14ac:dyDescent="0.2">
      <c r="D928" s="5" t="s">
        <v>1926</v>
      </c>
      <c r="F928" s="3" t="s">
        <v>993</v>
      </c>
      <c r="G928" s="29" t="s">
        <v>994</v>
      </c>
      <c r="H928" s="3" t="s">
        <v>995</v>
      </c>
      <c r="I928" s="25">
        <f t="shared" ref="I928:N928" si="168">+I927+I914</f>
        <v>0</v>
      </c>
      <c r="J928" s="25">
        <f t="shared" si="168"/>
        <v>0</v>
      </c>
      <c r="K928" s="19">
        <f t="shared" si="168"/>
        <v>0</v>
      </c>
      <c r="L928" s="19">
        <f t="shared" si="168"/>
        <v>0</v>
      </c>
      <c r="M928" s="19">
        <f t="shared" si="168"/>
        <v>0</v>
      </c>
      <c r="N928" s="19">
        <f t="shared" si="168"/>
        <v>0</v>
      </c>
      <c r="O928" s="9" t="s">
        <v>1953</v>
      </c>
      <c r="AE928" s="8" t="s">
        <v>700</v>
      </c>
    </row>
    <row r="929" spans="3:31" ht="12.95" customHeight="1" x14ac:dyDescent="0.2">
      <c r="C929" s="5" t="s">
        <v>1954</v>
      </c>
      <c r="D929" s="5" t="s">
        <v>1955</v>
      </c>
      <c r="E929" s="15" t="s">
        <v>2836</v>
      </c>
      <c r="F929" s="5" t="s">
        <v>932</v>
      </c>
      <c r="G929" s="27" t="s">
        <v>933</v>
      </c>
      <c r="H929" s="7" t="s">
        <v>934</v>
      </c>
      <c r="I929" s="16"/>
      <c r="J929" s="16"/>
      <c r="K929" s="18"/>
      <c r="L929" s="18"/>
      <c r="M929" s="18"/>
      <c r="N929" s="18"/>
      <c r="O929" s="8" t="s">
        <v>1956</v>
      </c>
      <c r="AE929" s="8" t="s">
        <v>674</v>
      </c>
    </row>
    <row r="930" spans="3:31" ht="12.95" customHeight="1" x14ac:dyDescent="0.2">
      <c r="D930" s="5" t="s">
        <v>1955</v>
      </c>
      <c r="G930" s="28" t="s">
        <v>936</v>
      </c>
      <c r="H930" s="12" t="str">
        <f>IF(G930&lt;"2500","Municipality Name",VLOOKUP(G930,$AC$11:$AD$294,2))</f>
        <v>Municipality Name</v>
      </c>
      <c r="I930" s="16">
        <v>0</v>
      </c>
      <c r="J930" s="16">
        <v>0</v>
      </c>
      <c r="K930" s="34">
        <v>0</v>
      </c>
      <c r="L930" s="34">
        <v>0</v>
      </c>
      <c r="M930" s="34">
        <v>0</v>
      </c>
      <c r="N930" s="34">
        <v>0</v>
      </c>
      <c r="O930" s="8" t="s">
        <v>1957</v>
      </c>
      <c r="AE930" s="8" t="s">
        <v>675</v>
      </c>
    </row>
    <row r="931" spans="3:31" ht="12.95" customHeight="1" x14ac:dyDescent="0.2">
      <c r="D931" s="5" t="s">
        <v>1955</v>
      </c>
      <c r="G931" s="28" t="s">
        <v>939</v>
      </c>
      <c r="H931" s="12" t="str">
        <f t="shared" ref="H931:H939" si="169">IF(G931&lt;"2500","Municipality Name",VLOOKUP(G931,$AC$11:$AD$294,2))</f>
        <v>Municipality Name</v>
      </c>
      <c r="I931" s="16">
        <v>0</v>
      </c>
      <c r="J931" s="16">
        <v>0</v>
      </c>
      <c r="K931" s="34">
        <v>0</v>
      </c>
      <c r="L931" s="34">
        <v>0</v>
      </c>
      <c r="M931" s="34">
        <v>0</v>
      </c>
      <c r="N931" s="34">
        <v>0</v>
      </c>
      <c r="O931" s="8" t="s">
        <v>1958</v>
      </c>
      <c r="AE931" s="8" t="s">
        <v>676</v>
      </c>
    </row>
    <row r="932" spans="3:31" ht="12.95" customHeight="1" x14ac:dyDescent="0.2">
      <c r="D932" s="5" t="s">
        <v>1955</v>
      </c>
      <c r="G932" s="28" t="s">
        <v>941</v>
      </c>
      <c r="H932" s="12" t="str">
        <f t="shared" si="169"/>
        <v>Municipality Name</v>
      </c>
      <c r="I932" s="16">
        <v>0</v>
      </c>
      <c r="J932" s="16">
        <v>0</v>
      </c>
      <c r="K932" s="34">
        <v>0</v>
      </c>
      <c r="L932" s="34">
        <v>0</v>
      </c>
      <c r="M932" s="34">
        <v>0</v>
      </c>
      <c r="N932" s="34">
        <v>0</v>
      </c>
      <c r="O932" s="8" t="s">
        <v>1959</v>
      </c>
      <c r="AE932" s="8" t="s">
        <v>677</v>
      </c>
    </row>
    <row r="933" spans="3:31" ht="12.95" customHeight="1" x14ac:dyDescent="0.2">
      <c r="D933" s="5" t="s">
        <v>1955</v>
      </c>
      <c r="G933" s="28" t="s">
        <v>943</v>
      </c>
      <c r="H933" s="12" t="str">
        <f t="shared" si="169"/>
        <v>Municipality Name</v>
      </c>
      <c r="I933" s="16">
        <v>0</v>
      </c>
      <c r="J933" s="16">
        <v>0</v>
      </c>
      <c r="K933" s="34">
        <v>0</v>
      </c>
      <c r="L933" s="34">
        <v>0</v>
      </c>
      <c r="M933" s="34">
        <v>0</v>
      </c>
      <c r="N933" s="34">
        <v>0</v>
      </c>
      <c r="O933" s="8" t="s">
        <v>1960</v>
      </c>
      <c r="AE933" s="8" t="s">
        <v>678</v>
      </c>
    </row>
    <row r="934" spans="3:31" ht="12.95" customHeight="1" x14ac:dyDescent="0.2">
      <c r="D934" s="5" t="s">
        <v>1955</v>
      </c>
      <c r="G934" s="28" t="s">
        <v>945</v>
      </c>
      <c r="H934" s="12" t="str">
        <f t="shared" si="169"/>
        <v>Municipality Name</v>
      </c>
      <c r="I934" s="16">
        <v>0</v>
      </c>
      <c r="J934" s="16">
        <v>0</v>
      </c>
      <c r="K934" s="34">
        <v>0</v>
      </c>
      <c r="L934" s="34">
        <v>0</v>
      </c>
      <c r="M934" s="34">
        <v>0</v>
      </c>
      <c r="N934" s="34">
        <v>0</v>
      </c>
      <c r="O934" s="8" t="s">
        <v>1961</v>
      </c>
      <c r="AE934" s="8" t="s">
        <v>679</v>
      </c>
    </row>
    <row r="935" spans="3:31" ht="12.95" customHeight="1" x14ac:dyDescent="0.2">
      <c r="D935" s="5" t="s">
        <v>1955</v>
      </c>
      <c r="G935" s="28" t="s">
        <v>947</v>
      </c>
      <c r="H935" s="12" t="str">
        <f t="shared" si="169"/>
        <v>Municipality Name</v>
      </c>
      <c r="I935" s="16">
        <v>0</v>
      </c>
      <c r="J935" s="16">
        <v>0</v>
      </c>
      <c r="K935" s="34">
        <v>0</v>
      </c>
      <c r="L935" s="34">
        <v>0</v>
      </c>
      <c r="M935" s="34">
        <v>0</v>
      </c>
      <c r="N935" s="34">
        <v>0</v>
      </c>
      <c r="O935" s="8" t="s">
        <v>1962</v>
      </c>
      <c r="AE935" s="8" t="s">
        <v>680</v>
      </c>
    </row>
    <row r="936" spans="3:31" ht="12.95" customHeight="1" x14ac:dyDescent="0.2">
      <c r="D936" s="5" t="s">
        <v>1955</v>
      </c>
      <c r="G936" s="28" t="s">
        <v>949</v>
      </c>
      <c r="H936" s="12" t="str">
        <f t="shared" si="169"/>
        <v>Municipality Name</v>
      </c>
      <c r="I936" s="16">
        <v>0</v>
      </c>
      <c r="J936" s="16">
        <v>0</v>
      </c>
      <c r="K936" s="34">
        <v>0</v>
      </c>
      <c r="L936" s="34">
        <v>0</v>
      </c>
      <c r="M936" s="34">
        <v>0</v>
      </c>
      <c r="N936" s="34">
        <v>0</v>
      </c>
      <c r="O936" s="8" t="s">
        <v>1963</v>
      </c>
      <c r="AE936" s="8" t="s">
        <v>681</v>
      </c>
    </row>
    <row r="937" spans="3:31" ht="12.95" customHeight="1" x14ac:dyDescent="0.2">
      <c r="D937" s="5" t="s">
        <v>1955</v>
      </c>
      <c r="G937" s="28" t="s">
        <v>951</v>
      </c>
      <c r="H937" s="12" t="str">
        <f t="shared" si="169"/>
        <v>Municipality Name</v>
      </c>
      <c r="I937" s="16">
        <v>0</v>
      </c>
      <c r="J937" s="16">
        <v>0</v>
      </c>
      <c r="K937" s="34">
        <v>0</v>
      </c>
      <c r="L937" s="34">
        <v>0</v>
      </c>
      <c r="M937" s="34">
        <v>0</v>
      </c>
      <c r="N937" s="34">
        <v>0</v>
      </c>
      <c r="O937" s="8" t="s">
        <v>1964</v>
      </c>
      <c r="AE937" s="8" t="s">
        <v>682</v>
      </c>
    </row>
    <row r="938" spans="3:31" ht="12.95" customHeight="1" x14ac:dyDescent="0.2">
      <c r="D938" s="5" t="s">
        <v>1955</v>
      </c>
      <c r="G938" s="28" t="s">
        <v>953</v>
      </c>
      <c r="H938" s="12" t="str">
        <f t="shared" si="169"/>
        <v>Municipality Name</v>
      </c>
      <c r="I938" s="16">
        <v>0</v>
      </c>
      <c r="J938" s="16">
        <v>0</v>
      </c>
      <c r="K938" s="34">
        <v>0</v>
      </c>
      <c r="L938" s="34">
        <v>0</v>
      </c>
      <c r="M938" s="34">
        <v>0</v>
      </c>
      <c r="N938" s="34">
        <v>0</v>
      </c>
      <c r="O938" s="8" t="s">
        <v>1965</v>
      </c>
      <c r="AE938" s="8" t="s">
        <v>683</v>
      </c>
    </row>
    <row r="939" spans="3:31" ht="12.95" customHeight="1" x14ac:dyDescent="0.2">
      <c r="D939" s="5" t="s">
        <v>1955</v>
      </c>
      <c r="G939" s="28" t="s">
        <v>955</v>
      </c>
      <c r="H939" s="12" t="str">
        <f t="shared" si="169"/>
        <v>Municipality Name</v>
      </c>
      <c r="I939" s="16">
        <v>0</v>
      </c>
      <c r="J939" s="16">
        <v>0</v>
      </c>
      <c r="K939" s="34">
        <v>0</v>
      </c>
      <c r="L939" s="34">
        <v>0</v>
      </c>
      <c r="M939" s="34">
        <v>0</v>
      </c>
      <c r="N939" s="34">
        <v>0</v>
      </c>
      <c r="O939" s="8" t="s">
        <v>1966</v>
      </c>
      <c r="AE939" s="8" t="s">
        <v>684</v>
      </c>
    </row>
    <row r="940" spans="3:31" ht="12.95" customHeight="1" x14ac:dyDescent="0.2">
      <c r="D940" s="5" t="s">
        <v>1955</v>
      </c>
      <c r="G940" s="27" t="s">
        <v>957</v>
      </c>
      <c r="H940" s="5" t="s">
        <v>958</v>
      </c>
      <c r="I940" s="16">
        <v>0</v>
      </c>
      <c r="J940" s="16">
        <v>0</v>
      </c>
      <c r="K940" s="34">
        <v>0</v>
      </c>
      <c r="L940" s="34">
        <v>0</v>
      </c>
      <c r="M940" s="34">
        <v>0</v>
      </c>
      <c r="N940" s="34">
        <v>0</v>
      </c>
      <c r="O940" s="8" t="s">
        <v>1967</v>
      </c>
      <c r="AE940" s="8" t="s">
        <v>685</v>
      </c>
    </row>
    <row r="941" spans="3:31" ht="12.95" customHeight="1" x14ac:dyDescent="0.2">
      <c r="D941" s="5" t="s">
        <v>1955</v>
      </c>
      <c r="G941" s="29" t="s">
        <v>960</v>
      </c>
      <c r="H941" s="3" t="s">
        <v>961</v>
      </c>
      <c r="I941" s="25">
        <f t="shared" ref="I941:N941" si="170">SUM(I930:I940)</f>
        <v>0</v>
      </c>
      <c r="J941" s="25">
        <f t="shared" si="170"/>
        <v>0</v>
      </c>
      <c r="K941" s="19">
        <f t="shared" si="170"/>
        <v>0</v>
      </c>
      <c r="L941" s="19">
        <f t="shared" si="170"/>
        <v>0</v>
      </c>
      <c r="M941" s="19">
        <f t="shared" si="170"/>
        <v>0</v>
      </c>
      <c r="N941" s="19">
        <f t="shared" si="170"/>
        <v>0</v>
      </c>
      <c r="O941" s="9" t="s">
        <v>1968</v>
      </c>
      <c r="AE941" s="8" t="s">
        <v>686</v>
      </c>
    </row>
    <row r="942" spans="3:31" ht="12.95" customHeight="1" x14ac:dyDescent="0.2">
      <c r="D942" s="5" t="s">
        <v>1955</v>
      </c>
      <c r="F942" s="5" t="s">
        <v>963</v>
      </c>
      <c r="G942" s="27" t="s">
        <v>964</v>
      </c>
      <c r="H942" s="7" t="s">
        <v>965</v>
      </c>
      <c r="I942" s="16"/>
      <c r="J942" s="16"/>
      <c r="K942" s="18"/>
      <c r="L942" s="18"/>
      <c r="M942" s="18"/>
      <c r="N942" s="18"/>
      <c r="O942" s="8" t="s">
        <v>1969</v>
      </c>
      <c r="AE942" s="8" t="s">
        <v>687</v>
      </c>
    </row>
    <row r="943" spans="3:31" ht="12.95" customHeight="1" x14ac:dyDescent="0.2">
      <c r="D943" s="5" t="s">
        <v>1955</v>
      </c>
      <c r="G943" s="28" t="s">
        <v>967</v>
      </c>
      <c r="H943" s="12" t="str">
        <f t="shared" ref="H943:H952" si="171">IF(G943&lt;"2500","Municipality Name",VLOOKUP(G943,$AC$11:$AD$294,2))</f>
        <v>Municipality Name</v>
      </c>
      <c r="I943" s="16">
        <v>0</v>
      </c>
      <c r="J943" s="16">
        <v>0</v>
      </c>
      <c r="K943" s="34">
        <v>0</v>
      </c>
      <c r="L943" s="34">
        <v>0</v>
      </c>
      <c r="M943" s="34">
        <v>0</v>
      </c>
      <c r="N943" s="34">
        <v>0</v>
      </c>
      <c r="O943" s="8" t="s">
        <v>1970</v>
      </c>
      <c r="AE943" s="8" t="s">
        <v>688</v>
      </c>
    </row>
    <row r="944" spans="3:31" ht="12.95" customHeight="1" x14ac:dyDescent="0.2">
      <c r="D944" s="5" t="s">
        <v>1955</v>
      </c>
      <c r="G944" s="28" t="s">
        <v>969</v>
      </c>
      <c r="H944" s="12" t="str">
        <f t="shared" si="171"/>
        <v>Municipality Name</v>
      </c>
      <c r="I944" s="16">
        <v>0</v>
      </c>
      <c r="J944" s="16">
        <v>0</v>
      </c>
      <c r="K944" s="34">
        <v>0</v>
      </c>
      <c r="L944" s="34">
        <v>0</v>
      </c>
      <c r="M944" s="34">
        <v>0</v>
      </c>
      <c r="N944" s="34">
        <v>0</v>
      </c>
      <c r="O944" s="8" t="s">
        <v>1971</v>
      </c>
      <c r="AE944" s="8" t="s">
        <v>689</v>
      </c>
    </row>
    <row r="945" spans="3:31" ht="12.95" customHeight="1" x14ac:dyDescent="0.2">
      <c r="D945" s="5" t="s">
        <v>1955</v>
      </c>
      <c r="G945" s="28" t="s">
        <v>971</v>
      </c>
      <c r="H945" s="12" t="str">
        <f t="shared" si="171"/>
        <v>Municipality Name</v>
      </c>
      <c r="I945" s="16">
        <v>0</v>
      </c>
      <c r="J945" s="16">
        <v>0</v>
      </c>
      <c r="K945" s="34">
        <v>0</v>
      </c>
      <c r="L945" s="34">
        <v>0</v>
      </c>
      <c r="M945" s="34">
        <v>0</v>
      </c>
      <c r="N945" s="34">
        <v>0</v>
      </c>
      <c r="O945" s="8" t="s">
        <v>1972</v>
      </c>
      <c r="AE945" s="8" t="s">
        <v>690</v>
      </c>
    </row>
    <row r="946" spans="3:31" ht="12.95" customHeight="1" x14ac:dyDescent="0.2">
      <c r="D946" s="5" t="s">
        <v>1955</v>
      </c>
      <c r="G946" s="28" t="s">
        <v>973</v>
      </c>
      <c r="H946" s="12" t="str">
        <f t="shared" si="171"/>
        <v>Municipality Name</v>
      </c>
      <c r="I946" s="16">
        <v>0</v>
      </c>
      <c r="J946" s="16">
        <v>0</v>
      </c>
      <c r="K946" s="34">
        <v>0</v>
      </c>
      <c r="L946" s="34">
        <v>0</v>
      </c>
      <c r="M946" s="34">
        <v>0</v>
      </c>
      <c r="N946" s="34">
        <v>0</v>
      </c>
      <c r="O946" s="8" t="s">
        <v>1973</v>
      </c>
      <c r="AE946" s="8" t="s">
        <v>691</v>
      </c>
    </row>
    <row r="947" spans="3:31" ht="12.95" customHeight="1" x14ac:dyDescent="0.2">
      <c r="D947" s="5" t="s">
        <v>1955</v>
      </c>
      <c r="G947" s="28" t="s">
        <v>975</v>
      </c>
      <c r="H947" s="12" t="str">
        <f t="shared" si="171"/>
        <v>Municipality Name</v>
      </c>
      <c r="I947" s="16">
        <v>0</v>
      </c>
      <c r="J947" s="16">
        <v>0</v>
      </c>
      <c r="K947" s="34">
        <v>0</v>
      </c>
      <c r="L947" s="34">
        <v>0</v>
      </c>
      <c r="M947" s="34">
        <v>0</v>
      </c>
      <c r="N947" s="34">
        <v>0</v>
      </c>
      <c r="O947" s="8" t="s">
        <v>1974</v>
      </c>
      <c r="AE947" s="8" t="s">
        <v>692</v>
      </c>
    </row>
    <row r="948" spans="3:31" ht="12.95" customHeight="1" x14ac:dyDescent="0.2">
      <c r="D948" s="5" t="s">
        <v>1955</v>
      </c>
      <c r="G948" s="28" t="s">
        <v>977</v>
      </c>
      <c r="H948" s="12" t="str">
        <f t="shared" si="171"/>
        <v>Municipality Name</v>
      </c>
      <c r="I948" s="16">
        <v>0</v>
      </c>
      <c r="J948" s="16">
        <v>0</v>
      </c>
      <c r="K948" s="34">
        <v>0</v>
      </c>
      <c r="L948" s="34">
        <v>0</v>
      </c>
      <c r="M948" s="34">
        <v>0</v>
      </c>
      <c r="N948" s="34">
        <v>0</v>
      </c>
      <c r="O948" s="8" t="s">
        <v>1975</v>
      </c>
      <c r="AE948" s="8" t="s">
        <v>693</v>
      </c>
    </row>
    <row r="949" spans="3:31" ht="12.95" customHeight="1" x14ac:dyDescent="0.2">
      <c r="D949" s="5" t="s">
        <v>1955</v>
      </c>
      <c r="G949" s="28" t="s">
        <v>979</v>
      </c>
      <c r="H949" s="12" t="str">
        <f t="shared" si="171"/>
        <v>Municipality Name</v>
      </c>
      <c r="I949" s="16">
        <v>0</v>
      </c>
      <c r="J949" s="16">
        <v>0</v>
      </c>
      <c r="K949" s="34">
        <v>0</v>
      </c>
      <c r="L949" s="34">
        <v>0</v>
      </c>
      <c r="M949" s="34">
        <v>0</v>
      </c>
      <c r="N949" s="34">
        <v>0</v>
      </c>
      <c r="O949" s="8" t="s">
        <v>1976</v>
      </c>
      <c r="AE949" s="8" t="s">
        <v>694</v>
      </c>
    </row>
    <row r="950" spans="3:31" ht="12.95" customHeight="1" x14ac:dyDescent="0.2">
      <c r="D950" s="5" t="s">
        <v>1955</v>
      </c>
      <c r="G950" s="28" t="s">
        <v>981</v>
      </c>
      <c r="H950" s="12" t="str">
        <f t="shared" si="171"/>
        <v>Municipality Name</v>
      </c>
      <c r="I950" s="16">
        <v>0</v>
      </c>
      <c r="J950" s="16">
        <v>0</v>
      </c>
      <c r="K950" s="34">
        <v>0</v>
      </c>
      <c r="L950" s="34">
        <v>0</v>
      </c>
      <c r="M950" s="34">
        <v>0</v>
      </c>
      <c r="N950" s="34">
        <v>0</v>
      </c>
      <c r="O950" s="8" t="s">
        <v>1977</v>
      </c>
      <c r="AE950" s="8" t="s">
        <v>695</v>
      </c>
    </row>
    <row r="951" spans="3:31" ht="12.95" customHeight="1" x14ac:dyDescent="0.2">
      <c r="D951" s="5" t="s">
        <v>1955</v>
      </c>
      <c r="G951" s="28" t="s">
        <v>983</v>
      </c>
      <c r="H951" s="12" t="str">
        <f t="shared" si="171"/>
        <v>Municipality Name</v>
      </c>
      <c r="I951" s="16">
        <v>0</v>
      </c>
      <c r="J951" s="16">
        <v>0</v>
      </c>
      <c r="K951" s="34">
        <v>0</v>
      </c>
      <c r="L951" s="34">
        <v>0</v>
      </c>
      <c r="M951" s="34">
        <v>0</v>
      </c>
      <c r="N951" s="34">
        <v>0</v>
      </c>
      <c r="O951" s="8" t="s">
        <v>1978</v>
      </c>
      <c r="AE951" s="8" t="s">
        <v>696</v>
      </c>
    </row>
    <row r="952" spans="3:31" ht="12.95" customHeight="1" x14ac:dyDescent="0.2">
      <c r="D952" s="5" t="s">
        <v>1955</v>
      </c>
      <c r="G952" s="28" t="s">
        <v>985</v>
      </c>
      <c r="H952" s="12" t="str">
        <f t="shared" si="171"/>
        <v>Municipality Name</v>
      </c>
      <c r="I952" s="16">
        <v>0</v>
      </c>
      <c r="J952" s="16">
        <v>0</v>
      </c>
      <c r="K952" s="34">
        <v>0</v>
      </c>
      <c r="L952" s="34">
        <v>0</v>
      </c>
      <c r="M952" s="34">
        <v>0</v>
      </c>
      <c r="N952" s="34">
        <v>0</v>
      </c>
      <c r="O952" s="8" t="s">
        <v>1979</v>
      </c>
      <c r="AE952" s="8" t="s">
        <v>697</v>
      </c>
    </row>
    <row r="953" spans="3:31" ht="12.95" customHeight="1" x14ac:dyDescent="0.2">
      <c r="D953" s="5" t="s">
        <v>1955</v>
      </c>
      <c r="G953" s="27" t="s">
        <v>987</v>
      </c>
      <c r="H953" s="5" t="s">
        <v>988</v>
      </c>
      <c r="I953" s="16">
        <v>0</v>
      </c>
      <c r="J953" s="16">
        <v>0</v>
      </c>
      <c r="K953" s="34">
        <v>0</v>
      </c>
      <c r="L953" s="34">
        <v>0</v>
      </c>
      <c r="M953" s="34">
        <v>0</v>
      </c>
      <c r="N953" s="34">
        <v>0</v>
      </c>
      <c r="O953" s="8" t="s">
        <v>1980</v>
      </c>
      <c r="AE953" s="8" t="s">
        <v>698</v>
      </c>
    </row>
    <row r="954" spans="3:31" ht="12.95" customHeight="1" x14ac:dyDescent="0.2">
      <c r="D954" s="5" t="s">
        <v>1955</v>
      </c>
      <c r="G954" s="29" t="s">
        <v>990</v>
      </c>
      <c r="H954" s="3" t="s">
        <v>991</v>
      </c>
      <c r="I954" s="25">
        <f t="shared" ref="I954:N954" si="172">SUM(I943:I953)</f>
        <v>0</v>
      </c>
      <c r="J954" s="25">
        <f t="shared" si="172"/>
        <v>0</v>
      </c>
      <c r="K954" s="19">
        <f t="shared" si="172"/>
        <v>0</v>
      </c>
      <c r="L954" s="19">
        <f t="shared" si="172"/>
        <v>0</v>
      </c>
      <c r="M954" s="19">
        <f t="shared" si="172"/>
        <v>0</v>
      </c>
      <c r="N954" s="19">
        <f t="shared" si="172"/>
        <v>0</v>
      </c>
      <c r="O954" s="9" t="s">
        <v>1981</v>
      </c>
      <c r="AE954" s="8" t="s">
        <v>699</v>
      </c>
    </row>
    <row r="955" spans="3:31" ht="12.95" customHeight="1" x14ac:dyDescent="0.2">
      <c r="D955" s="5" t="s">
        <v>1955</v>
      </c>
      <c r="F955" s="3" t="s">
        <v>993</v>
      </c>
      <c r="G955" s="29" t="s">
        <v>994</v>
      </c>
      <c r="H955" s="3" t="s">
        <v>995</v>
      </c>
      <c r="I955" s="25">
        <f t="shared" ref="I955:N955" si="173">+I954+I941</f>
        <v>0</v>
      </c>
      <c r="J955" s="25">
        <f t="shared" si="173"/>
        <v>0</v>
      </c>
      <c r="K955" s="19">
        <f t="shared" si="173"/>
        <v>0</v>
      </c>
      <c r="L955" s="19">
        <f t="shared" si="173"/>
        <v>0</v>
      </c>
      <c r="M955" s="19">
        <f t="shared" si="173"/>
        <v>0</v>
      </c>
      <c r="N955" s="19">
        <f t="shared" si="173"/>
        <v>0</v>
      </c>
      <c r="O955" s="9" t="s">
        <v>1982</v>
      </c>
      <c r="AE955" s="8" t="s">
        <v>700</v>
      </c>
    </row>
    <row r="956" spans="3:31" ht="12.95" customHeight="1" x14ac:dyDescent="0.2">
      <c r="C956" s="5" t="s">
        <v>1983</v>
      </c>
      <c r="D956" s="5" t="s">
        <v>1984</v>
      </c>
      <c r="E956" s="15" t="s">
        <v>2836</v>
      </c>
      <c r="F956" s="5" t="s">
        <v>932</v>
      </c>
      <c r="G956" s="27" t="s">
        <v>933</v>
      </c>
      <c r="H956" s="7" t="s">
        <v>934</v>
      </c>
      <c r="I956" s="16"/>
      <c r="J956" s="16"/>
      <c r="K956" s="18"/>
      <c r="L956" s="18"/>
      <c r="M956" s="18"/>
      <c r="N956" s="18"/>
      <c r="O956" s="8" t="s">
        <v>1985</v>
      </c>
      <c r="AE956" s="8" t="s">
        <v>674</v>
      </c>
    </row>
    <row r="957" spans="3:31" ht="12.95" customHeight="1" x14ac:dyDescent="0.2">
      <c r="D957" s="5" t="s">
        <v>1984</v>
      </c>
      <c r="G957" s="28" t="s">
        <v>936</v>
      </c>
      <c r="H957" s="12" t="str">
        <f>IF(G957&lt;"2500","Municipality Name",VLOOKUP(G957,$AC$11:$AD$294,2))</f>
        <v>Municipality Name</v>
      </c>
      <c r="I957" s="16">
        <v>0</v>
      </c>
      <c r="J957" s="16">
        <v>0</v>
      </c>
      <c r="K957" s="34">
        <v>0</v>
      </c>
      <c r="L957" s="34">
        <v>0</v>
      </c>
      <c r="M957" s="34">
        <v>0</v>
      </c>
      <c r="N957" s="34">
        <v>0</v>
      </c>
      <c r="O957" s="8" t="s">
        <v>1986</v>
      </c>
      <c r="AE957" s="8" t="s">
        <v>675</v>
      </c>
    </row>
    <row r="958" spans="3:31" ht="12.95" customHeight="1" x14ac:dyDescent="0.2">
      <c r="D958" s="5" t="s">
        <v>1984</v>
      </c>
      <c r="G958" s="28" t="s">
        <v>939</v>
      </c>
      <c r="H958" s="12" t="str">
        <f t="shared" ref="H958:H966" si="174">IF(G958&lt;"2500","Municipality Name",VLOOKUP(G958,$AC$11:$AD$294,2))</f>
        <v>Municipality Name</v>
      </c>
      <c r="I958" s="16">
        <v>0</v>
      </c>
      <c r="J958" s="16">
        <v>0</v>
      </c>
      <c r="K958" s="34">
        <v>0</v>
      </c>
      <c r="L958" s="34">
        <v>0</v>
      </c>
      <c r="M958" s="34">
        <v>0</v>
      </c>
      <c r="N958" s="34">
        <v>0</v>
      </c>
      <c r="O958" s="8" t="s">
        <v>1987</v>
      </c>
      <c r="AE958" s="8" t="s">
        <v>676</v>
      </c>
    </row>
    <row r="959" spans="3:31" ht="12.95" customHeight="1" x14ac:dyDescent="0.2">
      <c r="D959" s="5" t="s">
        <v>1984</v>
      </c>
      <c r="G959" s="28" t="s">
        <v>941</v>
      </c>
      <c r="H959" s="12" t="str">
        <f t="shared" si="174"/>
        <v>Municipality Name</v>
      </c>
      <c r="I959" s="16">
        <v>0</v>
      </c>
      <c r="J959" s="16">
        <v>0</v>
      </c>
      <c r="K959" s="34">
        <v>0</v>
      </c>
      <c r="L959" s="34">
        <v>0</v>
      </c>
      <c r="M959" s="34">
        <v>0</v>
      </c>
      <c r="N959" s="34">
        <v>0</v>
      </c>
      <c r="O959" s="8" t="s">
        <v>1988</v>
      </c>
      <c r="AE959" s="8" t="s">
        <v>677</v>
      </c>
    </row>
    <row r="960" spans="3:31" ht="12.95" customHeight="1" x14ac:dyDescent="0.2">
      <c r="D960" s="5" t="s">
        <v>1984</v>
      </c>
      <c r="G960" s="28" t="s">
        <v>943</v>
      </c>
      <c r="H960" s="12" t="str">
        <f t="shared" si="174"/>
        <v>Municipality Name</v>
      </c>
      <c r="I960" s="16">
        <v>0</v>
      </c>
      <c r="J960" s="16">
        <v>0</v>
      </c>
      <c r="K960" s="34">
        <v>0</v>
      </c>
      <c r="L960" s="34">
        <v>0</v>
      </c>
      <c r="M960" s="34">
        <v>0</v>
      </c>
      <c r="N960" s="34">
        <v>0</v>
      </c>
      <c r="O960" s="8" t="s">
        <v>1989</v>
      </c>
      <c r="AE960" s="8" t="s">
        <v>678</v>
      </c>
    </row>
    <row r="961" spans="4:31" ht="12.95" customHeight="1" x14ac:dyDescent="0.2">
      <c r="D961" s="5" t="s">
        <v>1984</v>
      </c>
      <c r="G961" s="28" t="s">
        <v>945</v>
      </c>
      <c r="H961" s="12" t="str">
        <f t="shared" si="174"/>
        <v>Municipality Name</v>
      </c>
      <c r="I961" s="16">
        <v>0</v>
      </c>
      <c r="J961" s="16">
        <v>0</v>
      </c>
      <c r="K961" s="34">
        <v>0</v>
      </c>
      <c r="L961" s="34">
        <v>0</v>
      </c>
      <c r="M961" s="34">
        <v>0</v>
      </c>
      <c r="N961" s="34">
        <v>0</v>
      </c>
      <c r="O961" s="8" t="s">
        <v>1990</v>
      </c>
      <c r="AE961" s="8" t="s">
        <v>679</v>
      </c>
    </row>
    <row r="962" spans="4:31" ht="12.95" customHeight="1" x14ac:dyDescent="0.2">
      <c r="D962" s="5" t="s">
        <v>1984</v>
      </c>
      <c r="G962" s="28" t="s">
        <v>947</v>
      </c>
      <c r="H962" s="12" t="str">
        <f t="shared" si="174"/>
        <v>Municipality Name</v>
      </c>
      <c r="I962" s="16">
        <v>0</v>
      </c>
      <c r="J962" s="16">
        <v>0</v>
      </c>
      <c r="K962" s="34">
        <v>0</v>
      </c>
      <c r="L962" s="34">
        <v>0</v>
      </c>
      <c r="M962" s="34">
        <v>0</v>
      </c>
      <c r="N962" s="34">
        <v>0</v>
      </c>
      <c r="O962" s="8" t="s">
        <v>1991</v>
      </c>
      <c r="AE962" s="8" t="s">
        <v>680</v>
      </c>
    </row>
    <row r="963" spans="4:31" ht="12.95" customHeight="1" x14ac:dyDescent="0.2">
      <c r="D963" s="5" t="s">
        <v>1984</v>
      </c>
      <c r="G963" s="28" t="s">
        <v>949</v>
      </c>
      <c r="H963" s="12" t="str">
        <f t="shared" si="174"/>
        <v>Municipality Name</v>
      </c>
      <c r="I963" s="16">
        <v>0</v>
      </c>
      <c r="J963" s="16">
        <v>0</v>
      </c>
      <c r="K963" s="34">
        <v>0</v>
      </c>
      <c r="L963" s="34">
        <v>0</v>
      </c>
      <c r="M963" s="34">
        <v>0</v>
      </c>
      <c r="N963" s="34">
        <v>0</v>
      </c>
      <c r="O963" s="8" t="s">
        <v>1992</v>
      </c>
      <c r="AE963" s="8" t="s">
        <v>681</v>
      </c>
    </row>
    <row r="964" spans="4:31" ht="12.95" customHeight="1" x14ac:dyDescent="0.2">
      <c r="D964" s="5" t="s">
        <v>1984</v>
      </c>
      <c r="G964" s="28" t="s">
        <v>951</v>
      </c>
      <c r="H964" s="12" t="str">
        <f t="shared" si="174"/>
        <v>Municipality Name</v>
      </c>
      <c r="I964" s="16">
        <v>0</v>
      </c>
      <c r="J964" s="16">
        <v>0</v>
      </c>
      <c r="K964" s="34">
        <v>0</v>
      </c>
      <c r="L964" s="34">
        <v>0</v>
      </c>
      <c r="M964" s="34">
        <v>0</v>
      </c>
      <c r="N964" s="34">
        <v>0</v>
      </c>
      <c r="O964" s="8" t="s">
        <v>1993</v>
      </c>
      <c r="AE964" s="8" t="s">
        <v>682</v>
      </c>
    </row>
    <row r="965" spans="4:31" ht="12.95" customHeight="1" x14ac:dyDescent="0.2">
      <c r="D965" s="5" t="s">
        <v>1984</v>
      </c>
      <c r="G965" s="28" t="s">
        <v>953</v>
      </c>
      <c r="H965" s="12" t="str">
        <f t="shared" si="174"/>
        <v>Municipality Name</v>
      </c>
      <c r="I965" s="16">
        <v>0</v>
      </c>
      <c r="J965" s="16">
        <v>0</v>
      </c>
      <c r="K965" s="34">
        <v>0</v>
      </c>
      <c r="L965" s="34">
        <v>0</v>
      </c>
      <c r="M965" s="34">
        <v>0</v>
      </c>
      <c r="N965" s="34">
        <v>0</v>
      </c>
      <c r="O965" s="8" t="s">
        <v>1994</v>
      </c>
      <c r="AE965" s="8" t="s">
        <v>683</v>
      </c>
    </row>
    <row r="966" spans="4:31" ht="12.95" customHeight="1" x14ac:dyDescent="0.2">
      <c r="D966" s="5" t="s">
        <v>1984</v>
      </c>
      <c r="G966" s="28" t="s">
        <v>955</v>
      </c>
      <c r="H966" s="12" t="str">
        <f t="shared" si="174"/>
        <v>Municipality Name</v>
      </c>
      <c r="I966" s="16">
        <v>0</v>
      </c>
      <c r="J966" s="16">
        <v>0</v>
      </c>
      <c r="K966" s="34">
        <v>0</v>
      </c>
      <c r="L966" s="34">
        <v>0</v>
      </c>
      <c r="M966" s="34">
        <v>0</v>
      </c>
      <c r="N966" s="34">
        <v>0</v>
      </c>
      <c r="O966" s="8" t="s">
        <v>1995</v>
      </c>
      <c r="AE966" s="8" t="s">
        <v>684</v>
      </c>
    </row>
    <row r="967" spans="4:31" ht="12.95" customHeight="1" x14ac:dyDescent="0.2">
      <c r="D967" s="5" t="s">
        <v>1984</v>
      </c>
      <c r="G967" s="27" t="s">
        <v>957</v>
      </c>
      <c r="H967" s="5" t="s">
        <v>958</v>
      </c>
      <c r="I967" s="16">
        <v>0</v>
      </c>
      <c r="J967" s="16">
        <v>0</v>
      </c>
      <c r="K967" s="34">
        <v>0</v>
      </c>
      <c r="L967" s="34">
        <v>0</v>
      </c>
      <c r="M967" s="34">
        <v>0</v>
      </c>
      <c r="N967" s="34">
        <v>0</v>
      </c>
      <c r="O967" s="8" t="s">
        <v>1996</v>
      </c>
      <c r="AE967" s="8" t="s">
        <v>685</v>
      </c>
    </row>
    <row r="968" spans="4:31" ht="12.95" customHeight="1" x14ac:dyDescent="0.2">
      <c r="D968" s="5" t="s">
        <v>1984</v>
      </c>
      <c r="G968" s="29" t="s">
        <v>960</v>
      </c>
      <c r="H968" s="3" t="s">
        <v>961</v>
      </c>
      <c r="I968" s="25">
        <f t="shared" ref="I968:N968" si="175">SUM(I957:I967)</f>
        <v>0</v>
      </c>
      <c r="J968" s="25">
        <f t="shared" si="175"/>
        <v>0</v>
      </c>
      <c r="K968" s="19">
        <f t="shared" si="175"/>
        <v>0</v>
      </c>
      <c r="L968" s="19">
        <f t="shared" si="175"/>
        <v>0</v>
      </c>
      <c r="M968" s="19">
        <f t="shared" si="175"/>
        <v>0</v>
      </c>
      <c r="N968" s="19">
        <f t="shared" si="175"/>
        <v>0</v>
      </c>
      <c r="O968" s="9" t="s">
        <v>1997</v>
      </c>
      <c r="AE968" s="8" t="s">
        <v>686</v>
      </c>
    </row>
    <row r="969" spans="4:31" ht="12.95" customHeight="1" x14ac:dyDescent="0.2">
      <c r="D969" s="5" t="s">
        <v>1984</v>
      </c>
      <c r="F969" s="5" t="s">
        <v>963</v>
      </c>
      <c r="G969" s="27" t="s">
        <v>964</v>
      </c>
      <c r="H969" s="7" t="s">
        <v>965</v>
      </c>
      <c r="I969" s="16"/>
      <c r="J969" s="16"/>
      <c r="K969" s="18"/>
      <c r="L969" s="18"/>
      <c r="M969" s="18"/>
      <c r="N969" s="18"/>
      <c r="O969" s="8" t="s">
        <v>1998</v>
      </c>
      <c r="AE969" s="8" t="s">
        <v>687</v>
      </c>
    </row>
    <row r="970" spans="4:31" ht="12.95" customHeight="1" x14ac:dyDescent="0.2">
      <c r="D970" s="5" t="s">
        <v>1984</v>
      </c>
      <c r="G970" s="28" t="s">
        <v>967</v>
      </c>
      <c r="H970" s="12" t="str">
        <f t="shared" ref="H970:H979" si="176">IF(G970&lt;"2500","Municipality Name",VLOOKUP(G970,$AC$11:$AD$294,2))</f>
        <v>Municipality Name</v>
      </c>
      <c r="I970" s="16">
        <v>0</v>
      </c>
      <c r="J970" s="16">
        <v>0</v>
      </c>
      <c r="K970" s="34">
        <v>0</v>
      </c>
      <c r="L970" s="34">
        <v>0</v>
      </c>
      <c r="M970" s="34">
        <v>0</v>
      </c>
      <c r="N970" s="34">
        <v>0</v>
      </c>
      <c r="O970" s="8" t="s">
        <v>1999</v>
      </c>
      <c r="AE970" s="8" t="s">
        <v>688</v>
      </c>
    </row>
    <row r="971" spans="4:31" ht="12.95" customHeight="1" x14ac:dyDescent="0.2">
      <c r="D971" s="5" t="s">
        <v>1984</v>
      </c>
      <c r="G971" s="28" t="s">
        <v>969</v>
      </c>
      <c r="H971" s="12" t="str">
        <f t="shared" si="176"/>
        <v>Municipality Name</v>
      </c>
      <c r="I971" s="16">
        <v>0</v>
      </c>
      <c r="J971" s="16">
        <v>0</v>
      </c>
      <c r="K971" s="34">
        <v>0</v>
      </c>
      <c r="L971" s="34">
        <v>0</v>
      </c>
      <c r="M971" s="34">
        <v>0</v>
      </c>
      <c r="N971" s="34">
        <v>0</v>
      </c>
      <c r="O971" s="8" t="s">
        <v>2000</v>
      </c>
      <c r="AE971" s="8" t="s">
        <v>689</v>
      </c>
    </row>
    <row r="972" spans="4:31" ht="12.95" customHeight="1" x14ac:dyDescent="0.2">
      <c r="D972" s="5" t="s">
        <v>1984</v>
      </c>
      <c r="G972" s="28" t="s">
        <v>971</v>
      </c>
      <c r="H972" s="12" t="str">
        <f t="shared" si="176"/>
        <v>Municipality Name</v>
      </c>
      <c r="I972" s="16">
        <v>0</v>
      </c>
      <c r="J972" s="16">
        <v>0</v>
      </c>
      <c r="K972" s="34">
        <v>0</v>
      </c>
      <c r="L972" s="34">
        <v>0</v>
      </c>
      <c r="M972" s="34">
        <v>0</v>
      </c>
      <c r="N972" s="34">
        <v>0</v>
      </c>
      <c r="O972" s="8" t="s">
        <v>2001</v>
      </c>
      <c r="AE972" s="8" t="s">
        <v>690</v>
      </c>
    </row>
    <row r="973" spans="4:31" ht="12.95" customHeight="1" x14ac:dyDescent="0.2">
      <c r="D973" s="5" t="s">
        <v>1984</v>
      </c>
      <c r="G973" s="28" t="s">
        <v>973</v>
      </c>
      <c r="H973" s="12" t="str">
        <f t="shared" si="176"/>
        <v>Municipality Name</v>
      </c>
      <c r="I973" s="16">
        <v>0</v>
      </c>
      <c r="J973" s="16">
        <v>0</v>
      </c>
      <c r="K973" s="34">
        <v>0</v>
      </c>
      <c r="L973" s="34">
        <v>0</v>
      </c>
      <c r="M973" s="34">
        <v>0</v>
      </c>
      <c r="N973" s="34">
        <v>0</v>
      </c>
      <c r="O973" s="8" t="s">
        <v>2002</v>
      </c>
      <c r="AE973" s="8" t="s">
        <v>691</v>
      </c>
    </row>
    <row r="974" spans="4:31" ht="12.95" customHeight="1" x14ac:dyDescent="0.2">
      <c r="D974" s="5" t="s">
        <v>1984</v>
      </c>
      <c r="G974" s="28" t="s">
        <v>975</v>
      </c>
      <c r="H974" s="12" t="str">
        <f t="shared" si="176"/>
        <v>Municipality Name</v>
      </c>
      <c r="I974" s="16">
        <v>0</v>
      </c>
      <c r="J974" s="16">
        <v>0</v>
      </c>
      <c r="K974" s="34">
        <v>0</v>
      </c>
      <c r="L974" s="34">
        <v>0</v>
      </c>
      <c r="M974" s="34">
        <v>0</v>
      </c>
      <c r="N974" s="34">
        <v>0</v>
      </c>
      <c r="O974" s="8" t="s">
        <v>2003</v>
      </c>
      <c r="AE974" s="8" t="s">
        <v>692</v>
      </c>
    </row>
    <row r="975" spans="4:31" ht="12.95" customHeight="1" x14ac:dyDescent="0.2">
      <c r="D975" s="5" t="s">
        <v>1984</v>
      </c>
      <c r="G975" s="28" t="s">
        <v>977</v>
      </c>
      <c r="H975" s="12" t="str">
        <f t="shared" si="176"/>
        <v>Municipality Name</v>
      </c>
      <c r="I975" s="16">
        <v>0</v>
      </c>
      <c r="J975" s="16">
        <v>0</v>
      </c>
      <c r="K975" s="34">
        <v>0</v>
      </c>
      <c r="L975" s="34">
        <v>0</v>
      </c>
      <c r="M975" s="34">
        <v>0</v>
      </c>
      <c r="N975" s="34">
        <v>0</v>
      </c>
      <c r="O975" s="8" t="s">
        <v>2004</v>
      </c>
      <c r="AE975" s="8" t="s">
        <v>693</v>
      </c>
    </row>
    <row r="976" spans="4:31" ht="12.95" customHeight="1" x14ac:dyDescent="0.2">
      <c r="D976" s="5" t="s">
        <v>1984</v>
      </c>
      <c r="G976" s="28" t="s">
        <v>979</v>
      </c>
      <c r="H976" s="12" t="str">
        <f t="shared" si="176"/>
        <v>Municipality Name</v>
      </c>
      <c r="I976" s="16">
        <v>0</v>
      </c>
      <c r="J976" s="16">
        <v>0</v>
      </c>
      <c r="K976" s="34">
        <v>0</v>
      </c>
      <c r="L976" s="34">
        <v>0</v>
      </c>
      <c r="M976" s="34">
        <v>0</v>
      </c>
      <c r="N976" s="34">
        <v>0</v>
      </c>
      <c r="O976" s="8" t="s">
        <v>2005</v>
      </c>
      <c r="AE976" s="8" t="s">
        <v>694</v>
      </c>
    </row>
    <row r="977" spans="3:31" ht="12.95" customHeight="1" x14ac:dyDescent="0.2">
      <c r="D977" s="5" t="s">
        <v>1984</v>
      </c>
      <c r="G977" s="28" t="s">
        <v>981</v>
      </c>
      <c r="H977" s="12" t="str">
        <f t="shared" si="176"/>
        <v>Municipality Name</v>
      </c>
      <c r="I977" s="16">
        <v>0</v>
      </c>
      <c r="J977" s="16">
        <v>0</v>
      </c>
      <c r="K977" s="34">
        <v>0</v>
      </c>
      <c r="L977" s="34">
        <v>0</v>
      </c>
      <c r="M977" s="34">
        <v>0</v>
      </c>
      <c r="N977" s="34">
        <v>0</v>
      </c>
      <c r="O977" s="8" t="s">
        <v>2006</v>
      </c>
      <c r="AE977" s="8" t="s">
        <v>695</v>
      </c>
    </row>
    <row r="978" spans="3:31" ht="12.95" customHeight="1" x14ac:dyDescent="0.2">
      <c r="D978" s="5" t="s">
        <v>1984</v>
      </c>
      <c r="G978" s="28" t="s">
        <v>983</v>
      </c>
      <c r="H978" s="12" t="str">
        <f t="shared" si="176"/>
        <v>Municipality Name</v>
      </c>
      <c r="I978" s="16">
        <v>0</v>
      </c>
      <c r="J978" s="16">
        <v>0</v>
      </c>
      <c r="K978" s="34">
        <v>0</v>
      </c>
      <c r="L978" s="34">
        <v>0</v>
      </c>
      <c r="M978" s="34">
        <v>0</v>
      </c>
      <c r="N978" s="34">
        <v>0</v>
      </c>
      <c r="O978" s="8" t="s">
        <v>2007</v>
      </c>
      <c r="AE978" s="8" t="s">
        <v>696</v>
      </c>
    </row>
    <row r="979" spans="3:31" ht="12.95" customHeight="1" x14ac:dyDescent="0.2">
      <c r="D979" s="5" t="s">
        <v>1984</v>
      </c>
      <c r="G979" s="28" t="s">
        <v>985</v>
      </c>
      <c r="H979" s="12" t="str">
        <f t="shared" si="176"/>
        <v>Municipality Name</v>
      </c>
      <c r="I979" s="16">
        <v>0</v>
      </c>
      <c r="J979" s="16">
        <v>0</v>
      </c>
      <c r="K979" s="34">
        <v>0</v>
      </c>
      <c r="L979" s="34">
        <v>0</v>
      </c>
      <c r="M979" s="34">
        <v>0</v>
      </c>
      <c r="N979" s="34">
        <v>0</v>
      </c>
      <c r="O979" s="8" t="s">
        <v>2008</v>
      </c>
      <c r="AE979" s="8" t="s">
        <v>697</v>
      </c>
    </row>
    <row r="980" spans="3:31" ht="12.95" customHeight="1" x14ac:dyDescent="0.2">
      <c r="D980" s="5" t="s">
        <v>1984</v>
      </c>
      <c r="G980" s="27" t="s">
        <v>987</v>
      </c>
      <c r="H980" s="5" t="s">
        <v>988</v>
      </c>
      <c r="I980" s="16">
        <v>0</v>
      </c>
      <c r="J980" s="16">
        <v>0</v>
      </c>
      <c r="K980" s="34">
        <v>0</v>
      </c>
      <c r="L980" s="34">
        <v>0</v>
      </c>
      <c r="M980" s="34">
        <v>0</v>
      </c>
      <c r="N980" s="34">
        <v>0</v>
      </c>
      <c r="O980" s="8" t="s">
        <v>2009</v>
      </c>
      <c r="AE980" s="8" t="s">
        <v>698</v>
      </c>
    </row>
    <row r="981" spans="3:31" ht="12.95" customHeight="1" x14ac:dyDescent="0.2">
      <c r="D981" s="5" t="s">
        <v>1984</v>
      </c>
      <c r="G981" s="29" t="s">
        <v>990</v>
      </c>
      <c r="H981" s="3" t="s">
        <v>991</v>
      </c>
      <c r="I981" s="25">
        <f t="shared" ref="I981:N981" si="177">SUM(I970:I980)</f>
        <v>0</v>
      </c>
      <c r="J981" s="25">
        <f t="shared" si="177"/>
        <v>0</v>
      </c>
      <c r="K981" s="19">
        <f t="shared" si="177"/>
        <v>0</v>
      </c>
      <c r="L981" s="19">
        <f t="shared" si="177"/>
        <v>0</v>
      </c>
      <c r="M981" s="19">
        <f t="shared" si="177"/>
        <v>0</v>
      </c>
      <c r="N981" s="19">
        <f t="shared" si="177"/>
        <v>0</v>
      </c>
      <c r="O981" s="9" t="s">
        <v>2010</v>
      </c>
      <c r="AE981" s="8" t="s">
        <v>699</v>
      </c>
    </row>
    <row r="982" spans="3:31" ht="12.95" customHeight="1" x14ac:dyDescent="0.2">
      <c r="D982" s="5" t="s">
        <v>1984</v>
      </c>
      <c r="F982" s="3" t="s">
        <v>993</v>
      </c>
      <c r="G982" s="29" t="s">
        <v>994</v>
      </c>
      <c r="H982" s="3" t="s">
        <v>995</v>
      </c>
      <c r="I982" s="25">
        <f t="shared" ref="I982:N982" si="178">+I981+I968</f>
        <v>0</v>
      </c>
      <c r="J982" s="25">
        <f t="shared" si="178"/>
        <v>0</v>
      </c>
      <c r="K982" s="19">
        <f t="shared" si="178"/>
        <v>0</v>
      </c>
      <c r="L982" s="19">
        <f t="shared" si="178"/>
        <v>0</v>
      </c>
      <c r="M982" s="19">
        <f t="shared" si="178"/>
        <v>0</v>
      </c>
      <c r="N982" s="19">
        <f t="shared" si="178"/>
        <v>0</v>
      </c>
      <c r="O982" s="9" t="s">
        <v>2011</v>
      </c>
      <c r="AE982" s="8" t="s">
        <v>700</v>
      </c>
    </row>
    <row r="983" spans="3:31" ht="12.95" customHeight="1" x14ac:dyDescent="0.2">
      <c r="C983" s="5" t="s">
        <v>2012</v>
      </c>
      <c r="D983" s="5" t="s">
        <v>2013</v>
      </c>
      <c r="E983" s="15" t="s">
        <v>2836</v>
      </c>
      <c r="F983" s="5" t="s">
        <v>932</v>
      </c>
      <c r="G983" s="27" t="s">
        <v>933</v>
      </c>
      <c r="H983" s="7" t="s">
        <v>934</v>
      </c>
      <c r="I983" s="16"/>
      <c r="J983" s="16"/>
      <c r="K983" s="18"/>
      <c r="L983" s="18"/>
      <c r="M983" s="18"/>
      <c r="N983" s="18"/>
      <c r="O983" s="8" t="s">
        <v>2014</v>
      </c>
      <c r="AE983" s="8" t="s">
        <v>701</v>
      </c>
    </row>
    <row r="984" spans="3:31" ht="12.95" customHeight="1" x14ac:dyDescent="0.2">
      <c r="D984" s="5" t="s">
        <v>2013</v>
      </c>
      <c r="G984" s="28" t="s">
        <v>936</v>
      </c>
      <c r="H984" s="12" t="str">
        <f>IF(G984&lt;"2500","Municipality Name",VLOOKUP(G984,$AC$11:$AD$294,2))</f>
        <v>Municipality Name</v>
      </c>
      <c r="I984" s="16">
        <v>0</v>
      </c>
      <c r="J984" s="16">
        <v>0</v>
      </c>
      <c r="K984" s="34">
        <v>0</v>
      </c>
      <c r="L984" s="34">
        <v>0</v>
      </c>
      <c r="M984" s="34">
        <v>0</v>
      </c>
      <c r="N984" s="34">
        <v>0</v>
      </c>
      <c r="O984" s="8" t="s">
        <v>2015</v>
      </c>
      <c r="AE984" s="8" t="s">
        <v>702</v>
      </c>
    </row>
    <row r="985" spans="3:31" ht="12.95" customHeight="1" x14ac:dyDescent="0.2">
      <c r="D985" s="5" t="s">
        <v>2013</v>
      </c>
      <c r="G985" s="28" t="s">
        <v>939</v>
      </c>
      <c r="H985" s="12" t="str">
        <f t="shared" ref="H985:H993" si="179">IF(G985&lt;"2500","Municipality Name",VLOOKUP(G985,$AC$11:$AD$294,2))</f>
        <v>Municipality Name</v>
      </c>
      <c r="I985" s="16">
        <v>0</v>
      </c>
      <c r="J985" s="16">
        <v>0</v>
      </c>
      <c r="K985" s="34">
        <v>0</v>
      </c>
      <c r="L985" s="34">
        <v>0</v>
      </c>
      <c r="M985" s="34">
        <v>0</v>
      </c>
      <c r="N985" s="34">
        <v>0</v>
      </c>
      <c r="O985" s="8" t="s">
        <v>2016</v>
      </c>
      <c r="AE985" s="8" t="s">
        <v>703</v>
      </c>
    </row>
    <row r="986" spans="3:31" ht="12.95" customHeight="1" x14ac:dyDescent="0.2">
      <c r="D986" s="5" t="s">
        <v>2013</v>
      </c>
      <c r="G986" s="28" t="s">
        <v>941</v>
      </c>
      <c r="H986" s="12" t="str">
        <f t="shared" si="179"/>
        <v>Municipality Name</v>
      </c>
      <c r="I986" s="16">
        <v>0</v>
      </c>
      <c r="J986" s="16">
        <v>0</v>
      </c>
      <c r="K986" s="34">
        <v>0</v>
      </c>
      <c r="L986" s="34">
        <v>0</v>
      </c>
      <c r="M986" s="34">
        <v>0</v>
      </c>
      <c r="N986" s="34">
        <v>0</v>
      </c>
      <c r="O986" s="8" t="s">
        <v>2017</v>
      </c>
      <c r="AE986" s="8" t="s">
        <v>704</v>
      </c>
    </row>
    <row r="987" spans="3:31" ht="12.95" customHeight="1" x14ac:dyDescent="0.2">
      <c r="D987" s="5" t="s">
        <v>2013</v>
      </c>
      <c r="G987" s="28" t="s">
        <v>943</v>
      </c>
      <c r="H987" s="12" t="str">
        <f t="shared" si="179"/>
        <v>Municipality Name</v>
      </c>
      <c r="I987" s="16">
        <v>0</v>
      </c>
      <c r="J987" s="16">
        <v>0</v>
      </c>
      <c r="K987" s="34">
        <v>0</v>
      </c>
      <c r="L987" s="34">
        <v>0</v>
      </c>
      <c r="M987" s="34">
        <v>0</v>
      </c>
      <c r="N987" s="34">
        <v>0</v>
      </c>
      <c r="O987" s="8" t="s">
        <v>2018</v>
      </c>
      <c r="AE987" s="8" t="s">
        <v>705</v>
      </c>
    </row>
    <row r="988" spans="3:31" ht="12.95" customHeight="1" x14ac:dyDescent="0.2">
      <c r="D988" s="5" t="s">
        <v>2013</v>
      </c>
      <c r="G988" s="28" t="s">
        <v>945</v>
      </c>
      <c r="H988" s="12" t="str">
        <f t="shared" si="179"/>
        <v>Municipality Name</v>
      </c>
      <c r="I988" s="16">
        <v>0</v>
      </c>
      <c r="J988" s="16">
        <v>0</v>
      </c>
      <c r="K988" s="34">
        <v>0</v>
      </c>
      <c r="L988" s="34">
        <v>0</v>
      </c>
      <c r="M988" s="34">
        <v>0</v>
      </c>
      <c r="N988" s="34">
        <v>0</v>
      </c>
      <c r="O988" s="8" t="s">
        <v>2019</v>
      </c>
      <c r="AE988" s="8" t="s">
        <v>706</v>
      </c>
    </row>
    <row r="989" spans="3:31" ht="12.95" customHeight="1" x14ac:dyDescent="0.2">
      <c r="D989" s="5" t="s">
        <v>2013</v>
      </c>
      <c r="G989" s="28" t="s">
        <v>947</v>
      </c>
      <c r="H989" s="12" t="str">
        <f t="shared" si="179"/>
        <v>Municipality Name</v>
      </c>
      <c r="I989" s="16">
        <v>0</v>
      </c>
      <c r="J989" s="16">
        <v>0</v>
      </c>
      <c r="K989" s="34">
        <v>0</v>
      </c>
      <c r="L989" s="34">
        <v>0</v>
      </c>
      <c r="M989" s="34">
        <v>0</v>
      </c>
      <c r="N989" s="34">
        <v>0</v>
      </c>
      <c r="O989" s="8" t="s">
        <v>2020</v>
      </c>
      <c r="AE989" s="8" t="s">
        <v>707</v>
      </c>
    </row>
    <row r="990" spans="3:31" ht="12.95" customHeight="1" x14ac:dyDescent="0.2">
      <c r="D990" s="5" t="s">
        <v>2013</v>
      </c>
      <c r="G990" s="28" t="s">
        <v>949</v>
      </c>
      <c r="H990" s="12" t="str">
        <f t="shared" si="179"/>
        <v>Municipality Name</v>
      </c>
      <c r="I990" s="16">
        <v>0</v>
      </c>
      <c r="J990" s="16">
        <v>0</v>
      </c>
      <c r="K990" s="34">
        <v>0</v>
      </c>
      <c r="L990" s="34">
        <v>0</v>
      </c>
      <c r="M990" s="34">
        <v>0</v>
      </c>
      <c r="N990" s="34">
        <v>0</v>
      </c>
      <c r="O990" s="8" t="s">
        <v>2021</v>
      </c>
      <c r="AE990" s="8" t="s">
        <v>708</v>
      </c>
    </row>
    <row r="991" spans="3:31" ht="12.95" customHeight="1" x14ac:dyDescent="0.2">
      <c r="D991" s="5" t="s">
        <v>2013</v>
      </c>
      <c r="G991" s="28" t="s">
        <v>951</v>
      </c>
      <c r="H991" s="12" t="str">
        <f t="shared" si="179"/>
        <v>Municipality Name</v>
      </c>
      <c r="I991" s="16">
        <v>0</v>
      </c>
      <c r="J991" s="16">
        <v>0</v>
      </c>
      <c r="K991" s="34">
        <v>0</v>
      </c>
      <c r="L991" s="34">
        <v>0</v>
      </c>
      <c r="M991" s="34">
        <v>0</v>
      </c>
      <c r="N991" s="34">
        <v>0</v>
      </c>
      <c r="O991" s="8" t="s">
        <v>2022</v>
      </c>
      <c r="AE991" s="8" t="s">
        <v>709</v>
      </c>
    </row>
    <row r="992" spans="3:31" ht="12.95" customHeight="1" x14ac:dyDescent="0.2">
      <c r="D992" s="5" t="s">
        <v>2013</v>
      </c>
      <c r="G992" s="28" t="s">
        <v>953</v>
      </c>
      <c r="H992" s="12" t="str">
        <f t="shared" si="179"/>
        <v>Municipality Name</v>
      </c>
      <c r="I992" s="16">
        <v>0</v>
      </c>
      <c r="J992" s="16">
        <v>0</v>
      </c>
      <c r="K992" s="34">
        <v>0</v>
      </c>
      <c r="L992" s="34">
        <v>0</v>
      </c>
      <c r="M992" s="34">
        <v>0</v>
      </c>
      <c r="N992" s="34">
        <v>0</v>
      </c>
      <c r="O992" s="8" t="s">
        <v>2023</v>
      </c>
      <c r="AE992" s="8" t="s">
        <v>710</v>
      </c>
    </row>
    <row r="993" spans="4:31" ht="12.95" customHeight="1" x14ac:dyDescent="0.2">
      <c r="D993" s="5" t="s">
        <v>2013</v>
      </c>
      <c r="G993" s="28" t="s">
        <v>955</v>
      </c>
      <c r="H993" s="12" t="str">
        <f t="shared" si="179"/>
        <v>Municipality Name</v>
      </c>
      <c r="I993" s="16">
        <v>0</v>
      </c>
      <c r="J993" s="16">
        <v>0</v>
      </c>
      <c r="K993" s="34">
        <v>0</v>
      </c>
      <c r="L993" s="34">
        <v>0</v>
      </c>
      <c r="M993" s="34">
        <v>0</v>
      </c>
      <c r="N993" s="34">
        <v>0</v>
      </c>
      <c r="O993" s="8" t="s">
        <v>2024</v>
      </c>
      <c r="AE993" s="8" t="s">
        <v>711</v>
      </c>
    </row>
    <row r="994" spans="4:31" ht="12.95" customHeight="1" x14ac:dyDescent="0.2">
      <c r="D994" s="5" t="s">
        <v>2013</v>
      </c>
      <c r="G994" s="27" t="s">
        <v>957</v>
      </c>
      <c r="H994" s="5" t="s">
        <v>958</v>
      </c>
      <c r="I994" s="16">
        <v>0</v>
      </c>
      <c r="J994" s="16">
        <v>0</v>
      </c>
      <c r="K994" s="34">
        <v>0</v>
      </c>
      <c r="L994" s="34">
        <v>0</v>
      </c>
      <c r="M994" s="34">
        <v>0</v>
      </c>
      <c r="N994" s="34">
        <v>0</v>
      </c>
      <c r="O994" s="8" t="s">
        <v>2025</v>
      </c>
      <c r="AE994" s="8" t="s">
        <v>712</v>
      </c>
    </row>
    <row r="995" spans="4:31" ht="12.95" customHeight="1" x14ac:dyDescent="0.2">
      <c r="D995" s="5" t="s">
        <v>2013</v>
      </c>
      <c r="G995" s="29" t="s">
        <v>960</v>
      </c>
      <c r="H995" s="3" t="s">
        <v>961</v>
      </c>
      <c r="I995" s="25">
        <f t="shared" ref="I995:N995" si="180">SUM(I984:I994)</f>
        <v>0</v>
      </c>
      <c r="J995" s="25">
        <f t="shared" si="180"/>
        <v>0</v>
      </c>
      <c r="K995" s="19">
        <f t="shared" si="180"/>
        <v>0</v>
      </c>
      <c r="L995" s="19">
        <f t="shared" si="180"/>
        <v>0</v>
      </c>
      <c r="M995" s="19">
        <f t="shared" si="180"/>
        <v>0</v>
      </c>
      <c r="N995" s="19">
        <f t="shared" si="180"/>
        <v>0</v>
      </c>
      <c r="O995" s="9" t="s">
        <v>2026</v>
      </c>
      <c r="AE995" s="8" t="s">
        <v>713</v>
      </c>
    </row>
    <row r="996" spans="4:31" ht="12.95" customHeight="1" x14ac:dyDescent="0.2">
      <c r="D996" s="5" t="s">
        <v>2013</v>
      </c>
      <c r="F996" s="5" t="s">
        <v>963</v>
      </c>
      <c r="G996" s="27" t="s">
        <v>964</v>
      </c>
      <c r="H996" s="7" t="s">
        <v>965</v>
      </c>
      <c r="I996" s="16"/>
      <c r="J996" s="16"/>
      <c r="K996" s="18"/>
      <c r="L996" s="18"/>
      <c r="M996" s="18"/>
      <c r="N996" s="18"/>
      <c r="O996" s="8" t="s">
        <v>2027</v>
      </c>
      <c r="AE996" s="8" t="s">
        <v>714</v>
      </c>
    </row>
    <row r="997" spans="4:31" ht="12.95" customHeight="1" x14ac:dyDescent="0.2">
      <c r="D997" s="5" t="s">
        <v>2013</v>
      </c>
      <c r="G997" s="28" t="s">
        <v>967</v>
      </c>
      <c r="H997" s="12" t="str">
        <f t="shared" ref="H997:H1006" si="181">IF(G997&lt;"2500","Municipality Name",VLOOKUP(G997,$AC$11:$AD$294,2))</f>
        <v>Municipality Name</v>
      </c>
      <c r="I997" s="16">
        <v>0</v>
      </c>
      <c r="J997" s="16">
        <v>0</v>
      </c>
      <c r="K997" s="34">
        <v>0</v>
      </c>
      <c r="L997" s="34">
        <v>0</v>
      </c>
      <c r="M997" s="34">
        <v>0</v>
      </c>
      <c r="N997" s="34">
        <v>0</v>
      </c>
      <c r="O997" s="8" t="s">
        <v>2028</v>
      </c>
      <c r="AE997" s="8" t="s">
        <v>715</v>
      </c>
    </row>
    <row r="998" spans="4:31" ht="12.95" customHeight="1" x14ac:dyDescent="0.2">
      <c r="D998" s="5" t="s">
        <v>2013</v>
      </c>
      <c r="G998" s="28" t="s">
        <v>969</v>
      </c>
      <c r="H998" s="12" t="str">
        <f t="shared" si="181"/>
        <v>Municipality Name</v>
      </c>
      <c r="I998" s="16">
        <v>0</v>
      </c>
      <c r="J998" s="16">
        <v>0</v>
      </c>
      <c r="K998" s="34">
        <v>0</v>
      </c>
      <c r="L998" s="34">
        <v>0</v>
      </c>
      <c r="M998" s="34">
        <v>0</v>
      </c>
      <c r="N998" s="34">
        <v>0</v>
      </c>
      <c r="O998" s="8" t="s">
        <v>2029</v>
      </c>
      <c r="AE998" s="8" t="s">
        <v>716</v>
      </c>
    </row>
    <row r="999" spans="4:31" ht="12.95" customHeight="1" x14ac:dyDescent="0.2">
      <c r="D999" s="5" t="s">
        <v>2013</v>
      </c>
      <c r="G999" s="28" t="s">
        <v>971</v>
      </c>
      <c r="H999" s="12" t="str">
        <f t="shared" si="181"/>
        <v>Municipality Name</v>
      </c>
      <c r="I999" s="16">
        <v>0</v>
      </c>
      <c r="J999" s="16">
        <v>0</v>
      </c>
      <c r="K999" s="34">
        <v>0</v>
      </c>
      <c r="L999" s="34">
        <v>0</v>
      </c>
      <c r="M999" s="34">
        <v>0</v>
      </c>
      <c r="N999" s="34">
        <v>0</v>
      </c>
      <c r="O999" s="8" t="s">
        <v>2030</v>
      </c>
      <c r="AE999" s="8" t="s">
        <v>717</v>
      </c>
    </row>
    <row r="1000" spans="4:31" ht="12.95" customHeight="1" x14ac:dyDescent="0.2">
      <c r="D1000" s="5" t="s">
        <v>2013</v>
      </c>
      <c r="G1000" s="28" t="s">
        <v>973</v>
      </c>
      <c r="H1000" s="12" t="str">
        <f t="shared" si="181"/>
        <v>Municipality Name</v>
      </c>
      <c r="I1000" s="16">
        <v>0</v>
      </c>
      <c r="J1000" s="16">
        <v>0</v>
      </c>
      <c r="K1000" s="34">
        <v>0</v>
      </c>
      <c r="L1000" s="34">
        <v>0</v>
      </c>
      <c r="M1000" s="34">
        <v>0</v>
      </c>
      <c r="N1000" s="34">
        <v>0</v>
      </c>
      <c r="O1000" s="8" t="s">
        <v>2031</v>
      </c>
      <c r="AE1000" s="8" t="s">
        <v>718</v>
      </c>
    </row>
    <row r="1001" spans="4:31" ht="12.95" customHeight="1" x14ac:dyDescent="0.2">
      <c r="D1001" s="5" t="s">
        <v>2013</v>
      </c>
      <c r="G1001" s="28" t="s">
        <v>975</v>
      </c>
      <c r="H1001" s="12" t="str">
        <f t="shared" si="181"/>
        <v>Municipality Name</v>
      </c>
      <c r="I1001" s="16">
        <v>0</v>
      </c>
      <c r="J1001" s="16">
        <v>0</v>
      </c>
      <c r="K1001" s="34">
        <v>0</v>
      </c>
      <c r="L1001" s="34">
        <v>0</v>
      </c>
      <c r="M1001" s="34">
        <v>0</v>
      </c>
      <c r="N1001" s="34">
        <v>0</v>
      </c>
      <c r="O1001" s="8" t="s">
        <v>2032</v>
      </c>
      <c r="AE1001" s="8" t="s">
        <v>719</v>
      </c>
    </row>
    <row r="1002" spans="4:31" ht="12.95" customHeight="1" x14ac:dyDescent="0.2">
      <c r="D1002" s="5" t="s">
        <v>2013</v>
      </c>
      <c r="G1002" s="28" t="s">
        <v>977</v>
      </c>
      <c r="H1002" s="12" t="str">
        <f t="shared" si="181"/>
        <v>Municipality Name</v>
      </c>
      <c r="I1002" s="16">
        <v>0</v>
      </c>
      <c r="J1002" s="16">
        <v>0</v>
      </c>
      <c r="K1002" s="34">
        <v>0</v>
      </c>
      <c r="L1002" s="34">
        <v>0</v>
      </c>
      <c r="M1002" s="34">
        <v>0</v>
      </c>
      <c r="N1002" s="34">
        <v>0</v>
      </c>
      <c r="O1002" s="8" t="s">
        <v>2033</v>
      </c>
      <c r="AE1002" s="8" t="s">
        <v>720</v>
      </c>
    </row>
    <row r="1003" spans="4:31" ht="12.95" customHeight="1" x14ac:dyDescent="0.2">
      <c r="D1003" s="5" t="s">
        <v>2013</v>
      </c>
      <c r="G1003" s="28" t="s">
        <v>979</v>
      </c>
      <c r="H1003" s="12" t="str">
        <f t="shared" si="181"/>
        <v>Municipality Name</v>
      </c>
      <c r="I1003" s="16">
        <v>0</v>
      </c>
      <c r="J1003" s="16">
        <v>0</v>
      </c>
      <c r="K1003" s="34">
        <v>0</v>
      </c>
      <c r="L1003" s="34">
        <v>0</v>
      </c>
      <c r="M1003" s="34">
        <v>0</v>
      </c>
      <c r="N1003" s="34">
        <v>0</v>
      </c>
      <c r="O1003" s="8" t="s">
        <v>2034</v>
      </c>
      <c r="AE1003" s="8" t="s">
        <v>721</v>
      </c>
    </row>
    <row r="1004" spans="4:31" ht="12.95" customHeight="1" x14ac:dyDescent="0.2">
      <c r="D1004" s="5" t="s">
        <v>2013</v>
      </c>
      <c r="G1004" s="28" t="s">
        <v>981</v>
      </c>
      <c r="H1004" s="12" t="str">
        <f t="shared" si="181"/>
        <v>Municipality Name</v>
      </c>
      <c r="I1004" s="16">
        <v>0</v>
      </c>
      <c r="J1004" s="16">
        <v>0</v>
      </c>
      <c r="K1004" s="34">
        <v>0</v>
      </c>
      <c r="L1004" s="34">
        <v>0</v>
      </c>
      <c r="M1004" s="34">
        <v>0</v>
      </c>
      <c r="N1004" s="34">
        <v>0</v>
      </c>
      <c r="O1004" s="8" t="s">
        <v>2035</v>
      </c>
      <c r="AE1004" s="8" t="s">
        <v>722</v>
      </c>
    </row>
    <row r="1005" spans="4:31" ht="12.95" customHeight="1" x14ac:dyDescent="0.2">
      <c r="D1005" s="5" t="s">
        <v>2013</v>
      </c>
      <c r="G1005" s="28" t="s">
        <v>983</v>
      </c>
      <c r="H1005" s="12" t="str">
        <f t="shared" si="181"/>
        <v>Municipality Name</v>
      </c>
      <c r="I1005" s="16">
        <v>0</v>
      </c>
      <c r="J1005" s="16">
        <v>0</v>
      </c>
      <c r="K1005" s="34">
        <v>0</v>
      </c>
      <c r="L1005" s="34">
        <v>0</v>
      </c>
      <c r="M1005" s="34">
        <v>0</v>
      </c>
      <c r="N1005" s="34">
        <v>0</v>
      </c>
      <c r="O1005" s="8" t="s">
        <v>2036</v>
      </c>
      <c r="AE1005" s="8" t="s">
        <v>723</v>
      </c>
    </row>
    <row r="1006" spans="4:31" ht="12.95" customHeight="1" x14ac:dyDescent="0.2">
      <c r="D1006" s="5" t="s">
        <v>2013</v>
      </c>
      <c r="G1006" s="28" t="s">
        <v>985</v>
      </c>
      <c r="H1006" s="12" t="str">
        <f t="shared" si="181"/>
        <v>Municipality Name</v>
      </c>
      <c r="I1006" s="16">
        <v>0</v>
      </c>
      <c r="J1006" s="16">
        <v>0</v>
      </c>
      <c r="K1006" s="34">
        <v>0</v>
      </c>
      <c r="L1006" s="34">
        <v>0</v>
      </c>
      <c r="M1006" s="34">
        <v>0</v>
      </c>
      <c r="N1006" s="34">
        <v>0</v>
      </c>
      <c r="O1006" s="8" t="s">
        <v>2037</v>
      </c>
      <c r="AE1006" s="8" t="s">
        <v>724</v>
      </c>
    </row>
    <row r="1007" spans="4:31" ht="12.95" customHeight="1" x14ac:dyDescent="0.2">
      <c r="D1007" s="5" t="s">
        <v>2013</v>
      </c>
      <c r="G1007" s="27" t="s">
        <v>987</v>
      </c>
      <c r="H1007" s="5" t="s">
        <v>988</v>
      </c>
      <c r="I1007" s="16">
        <v>0</v>
      </c>
      <c r="J1007" s="16">
        <v>0</v>
      </c>
      <c r="K1007" s="34">
        <v>0</v>
      </c>
      <c r="L1007" s="34">
        <v>0</v>
      </c>
      <c r="M1007" s="34">
        <v>0</v>
      </c>
      <c r="N1007" s="34">
        <v>0</v>
      </c>
      <c r="O1007" s="8" t="s">
        <v>2038</v>
      </c>
      <c r="AE1007" s="8" t="s">
        <v>725</v>
      </c>
    </row>
    <row r="1008" spans="4:31" ht="12.95" customHeight="1" x14ac:dyDescent="0.2">
      <c r="D1008" s="5" t="s">
        <v>2013</v>
      </c>
      <c r="G1008" s="29" t="s">
        <v>990</v>
      </c>
      <c r="H1008" s="3" t="s">
        <v>991</v>
      </c>
      <c r="I1008" s="25">
        <f t="shared" ref="I1008:N1008" si="182">SUM(I997:I1007)</f>
        <v>0</v>
      </c>
      <c r="J1008" s="25">
        <f t="shared" si="182"/>
        <v>0</v>
      </c>
      <c r="K1008" s="19">
        <f t="shared" si="182"/>
        <v>0</v>
      </c>
      <c r="L1008" s="19">
        <f t="shared" si="182"/>
        <v>0</v>
      </c>
      <c r="M1008" s="19">
        <f t="shared" si="182"/>
        <v>0</v>
      </c>
      <c r="N1008" s="19">
        <f t="shared" si="182"/>
        <v>0</v>
      </c>
      <c r="O1008" s="9" t="s">
        <v>2039</v>
      </c>
      <c r="AE1008" s="8" t="s">
        <v>726</v>
      </c>
    </row>
    <row r="1009" spans="3:31" ht="12.95" customHeight="1" x14ac:dyDescent="0.2">
      <c r="D1009" s="5" t="s">
        <v>2013</v>
      </c>
      <c r="F1009" s="3" t="s">
        <v>993</v>
      </c>
      <c r="G1009" s="29" t="s">
        <v>994</v>
      </c>
      <c r="H1009" s="3" t="s">
        <v>995</v>
      </c>
      <c r="I1009" s="25">
        <f t="shared" ref="I1009:N1009" si="183">+I1008+I995</f>
        <v>0</v>
      </c>
      <c r="J1009" s="25">
        <f t="shared" si="183"/>
        <v>0</v>
      </c>
      <c r="K1009" s="19">
        <f t="shared" si="183"/>
        <v>0</v>
      </c>
      <c r="L1009" s="19">
        <f t="shared" si="183"/>
        <v>0</v>
      </c>
      <c r="M1009" s="19">
        <f t="shared" si="183"/>
        <v>0</v>
      </c>
      <c r="N1009" s="19">
        <f t="shared" si="183"/>
        <v>0</v>
      </c>
      <c r="O1009" s="9" t="s">
        <v>2040</v>
      </c>
      <c r="AE1009" s="8" t="s">
        <v>727</v>
      </c>
    </row>
    <row r="1010" spans="3:31" ht="12.95" customHeight="1" x14ac:dyDescent="0.2">
      <c r="C1010" s="5" t="s">
        <v>2041</v>
      </c>
      <c r="D1010" s="5" t="s">
        <v>2042</v>
      </c>
      <c r="E1010" s="15" t="s">
        <v>2836</v>
      </c>
      <c r="F1010" s="5" t="s">
        <v>932</v>
      </c>
      <c r="G1010" s="27" t="s">
        <v>933</v>
      </c>
      <c r="H1010" s="7" t="s">
        <v>934</v>
      </c>
      <c r="I1010" s="16"/>
      <c r="J1010" s="16"/>
      <c r="K1010" s="18"/>
      <c r="L1010" s="18"/>
      <c r="M1010" s="18"/>
      <c r="N1010" s="18"/>
      <c r="O1010" s="8" t="s">
        <v>2043</v>
      </c>
      <c r="AE1010" s="8" t="s">
        <v>701</v>
      </c>
    </row>
    <row r="1011" spans="3:31" ht="12.95" customHeight="1" x14ac:dyDescent="0.2">
      <c r="D1011" s="5" t="s">
        <v>2042</v>
      </c>
      <c r="G1011" s="28" t="s">
        <v>936</v>
      </c>
      <c r="H1011" s="12" t="str">
        <f>IF(G1011&lt;"2500","Municipality Name",VLOOKUP(G1011,$AC$11:$AD$294,2))</f>
        <v>Municipality Name</v>
      </c>
      <c r="I1011" s="16">
        <v>0</v>
      </c>
      <c r="J1011" s="16">
        <v>0</v>
      </c>
      <c r="K1011" s="34">
        <v>0</v>
      </c>
      <c r="L1011" s="34">
        <v>0</v>
      </c>
      <c r="M1011" s="34">
        <v>0</v>
      </c>
      <c r="N1011" s="34">
        <v>0</v>
      </c>
      <c r="O1011" s="8" t="s">
        <v>2044</v>
      </c>
      <c r="AE1011" s="8" t="s">
        <v>702</v>
      </c>
    </row>
    <row r="1012" spans="3:31" ht="12.95" customHeight="1" x14ac:dyDescent="0.2">
      <c r="D1012" s="5" t="s">
        <v>2042</v>
      </c>
      <c r="G1012" s="28" t="s">
        <v>939</v>
      </c>
      <c r="H1012" s="12" t="str">
        <f t="shared" ref="H1012:H1020" si="184">IF(G1012&lt;"2500","Municipality Name",VLOOKUP(G1012,$AC$11:$AD$294,2))</f>
        <v>Municipality Name</v>
      </c>
      <c r="I1012" s="16">
        <v>0</v>
      </c>
      <c r="J1012" s="16">
        <v>0</v>
      </c>
      <c r="K1012" s="34">
        <v>0</v>
      </c>
      <c r="L1012" s="34">
        <v>0</v>
      </c>
      <c r="M1012" s="34">
        <v>0</v>
      </c>
      <c r="N1012" s="34">
        <v>0</v>
      </c>
      <c r="O1012" s="8" t="s">
        <v>2045</v>
      </c>
      <c r="AE1012" s="8" t="s">
        <v>703</v>
      </c>
    </row>
    <row r="1013" spans="3:31" ht="12.95" customHeight="1" x14ac:dyDescent="0.2">
      <c r="D1013" s="5" t="s">
        <v>2042</v>
      </c>
      <c r="G1013" s="28" t="s">
        <v>941</v>
      </c>
      <c r="H1013" s="12" t="str">
        <f t="shared" si="184"/>
        <v>Municipality Name</v>
      </c>
      <c r="I1013" s="16">
        <v>0</v>
      </c>
      <c r="J1013" s="16">
        <v>0</v>
      </c>
      <c r="K1013" s="34">
        <v>0</v>
      </c>
      <c r="L1013" s="34">
        <v>0</v>
      </c>
      <c r="M1013" s="34">
        <v>0</v>
      </c>
      <c r="N1013" s="34">
        <v>0</v>
      </c>
      <c r="O1013" s="8" t="s">
        <v>2046</v>
      </c>
      <c r="AE1013" s="8" t="s">
        <v>704</v>
      </c>
    </row>
    <row r="1014" spans="3:31" ht="12.95" customHeight="1" x14ac:dyDescent="0.2">
      <c r="D1014" s="5" t="s">
        <v>2042</v>
      </c>
      <c r="G1014" s="28" t="s">
        <v>943</v>
      </c>
      <c r="H1014" s="12" t="str">
        <f t="shared" si="184"/>
        <v>Municipality Name</v>
      </c>
      <c r="I1014" s="16">
        <v>0</v>
      </c>
      <c r="J1014" s="16">
        <v>0</v>
      </c>
      <c r="K1014" s="34">
        <v>0</v>
      </c>
      <c r="L1014" s="34">
        <v>0</v>
      </c>
      <c r="M1014" s="34">
        <v>0</v>
      </c>
      <c r="N1014" s="34">
        <v>0</v>
      </c>
      <c r="O1014" s="8" t="s">
        <v>2047</v>
      </c>
      <c r="AE1014" s="8" t="s">
        <v>705</v>
      </c>
    </row>
    <row r="1015" spans="3:31" ht="12.95" customHeight="1" x14ac:dyDescent="0.2">
      <c r="D1015" s="5" t="s">
        <v>2042</v>
      </c>
      <c r="G1015" s="28" t="s">
        <v>945</v>
      </c>
      <c r="H1015" s="12" t="str">
        <f t="shared" si="184"/>
        <v>Municipality Name</v>
      </c>
      <c r="I1015" s="16">
        <v>0</v>
      </c>
      <c r="J1015" s="16">
        <v>0</v>
      </c>
      <c r="K1015" s="34">
        <v>0</v>
      </c>
      <c r="L1015" s="34">
        <v>0</v>
      </c>
      <c r="M1015" s="34">
        <v>0</v>
      </c>
      <c r="N1015" s="34">
        <v>0</v>
      </c>
      <c r="O1015" s="8" t="s">
        <v>2048</v>
      </c>
      <c r="AE1015" s="8" t="s">
        <v>706</v>
      </c>
    </row>
    <row r="1016" spans="3:31" ht="12.95" customHeight="1" x14ac:dyDescent="0.2">
      <c r="D1016" s="5" t="s">
        <v>2042</v>
      </c>
      <c r="G1016" s="28" t="s">
        <v>947</v>
      </c>
      <c r="H1016" s="12" t="str">
        <f t="shared" si="184"/>
        <v>Municipality Name</v>
      </c>
      <c r="I1016" s="16">
        <v>0</v>
      </c>
      <c r="J1016" s="16">
        <v>0</v>
      </c>
      <c r="K1016" s="34">
        <v>0</v>
      </c>
      <c r="L1016" s="34">
        <v>0</v>
      </c>
      <c r="M1016" s="34">
        <v>0</v>
      </c>
      <c r="N1016" s="34">
        <v>0</v>
      </c>
      <c r="O1016" s="8" t="s">
        <v>2049</v>
      </c>
      <c r="AE1016" s="8" t="s">
        <v>707</v>
      </c>
    </row>
    <row r="1017" spans="3:31" ht="12.95" customHeight="1" x14ac:dyDescent="0.2">
      <c r="D1017" s="5" t="s">
        <v>2042</v>
      </c>
      <c r="G1017" s="28" t="s">
        <v>949</v>
      </c>
      <c r="H1017" s="12" t="str">
        <f t="shared" si="184"/>
        <v>Municipality Name</v>
      </c>
      <c r="I1017" s="16">
        <v>0</v>
      </c>
      <c r="J1017" s="16">
        <v>0</v>
      </c>
      <c r="K1017" s="34">
        <v>0</v>
      </c>
      <c r="L1017" s="34">
        <v>0</v>
      </c>
      <c r="M1017" s="34">
        <v>0</v>
      </c>
      <c r="N1017" s="34">
        <v>0</v>
      </c>
      <c r="O1017" s="8" t="s">
        <v>2050</v>
      </c>
      <c r="AE1017" s="8" t="s">
        <v>708</v>
      </c>
    </row>
    <row r="1018" spans="3:31" ht="12.95" customHeight="1" x14ac:dyDescent="0.2">
      <c r="D1018" s="5" t="s">
        <v>2042</v>
      </c>
      <c r="G1018" s="28" t="s">
        <v>951</v>
      </c>
      <c r="H1018" s="12" t="str">
        <f t="shared" si="184"/>
        <v>Municipality Name</v>
      </c>
      <c r="I1018" s="16">
        <v>0</v>
      </c>
      <c r="J1018" s="16">
        <v>0</v>
      </c>
      <c r="K1018" s="34">
        <v>0</v>
      </c>
      <c r="L1018" s="34">
        <v>0</v>
      </c>
      <c r="M1018" s="34">
        <v>0</v>
      </c>
      <c r="N1018" s="34">
        <v>0</v>
      </c>
      <c r="O1018" s="8" t="s">
        <v>2051</v>
      </c>
      <c r="AE1018" s="8" t="s">
        <v>709</v>
      </c>
    </row>
    <row r="1019" spans="3:31" ht="12.95" customHeight="1" x14ac:dyDescent="0.2">
      <c r="D1019" s="5" t="s">
        <v>2042</v>
      </c>
      <c r="G1019" s="28" t="s">
        <v>953</v>
      </c>
      <c r="H1019" s="12" t="str">
        <f t="shared" si="184"/>
        <v>Municipality Name</v>
      </c>
      <c r="I1019" s="16">
        <v>0</v>
      </c>
      <c r="J1019" s="16">
        <v>0</v>
      </c>
      <c r="K1019" s="34">
        <v>0</v>
      </c>
      <c r="L1019" s="34">
        <v>0</v>
      </c>
      <c r="M1019" s="34">
        <v>0</v>
      </c>
      <c r="N1019" s="34">
        <v>0</v>
      </c>
      <c r="O1019" s="8" t="s">
        <v>2052</v>
      </c>
      <c r="AE1019" s="8" t="s">
        <v>710</v>
      </c>
    </row>
    <row r="1020" spans="3:31" ht="12.95" customHeight="1" x14ac:dyDescent="0.2">
      <c r="D1020" s="5" t="s">
        <v>2042</v>
      </c>
      <c r="G1020" s="28" t="s">
        <v>955</v>
      </c>
      <c r="H1020" s="12" t="str">
        <f t="shared" si="184"/>
        <v>Municipality Name</v>
      </c>
      <c r="I1020" s="16">
        <v>0</v>
      </c>
      <c r="J1020" s="16">
        <v>0</v>
      </c>
      <c r="K1020" s="34">
        <v>0</v>
      </c>
      <c r="L1020" s="34">
        <v>0</v>
      </c>
      <c r="M1020" s="34">
        <v>0</v>
      </c>
      <c r="N1020" s="34">
        <v>0</v>
      </c>
      <c r="O1020" s="8" t="s">
        <v>2053</v>
      </c>
      <c r="AE1020" s="8" t="s">
        <v>711</v>
      </c>
    </row>
    <row r="1021" spans="3:31" ht="12.95" customHeight="1" x14ac:dyDescent="0.2">
      <c r="D1021" s="5" t="s">
        <v>2042</v>
      </c>
      <c r="G1021" s="27" t="s">
        <v>957</v>
      </c>
      <c r="H1021" s="5" t="s">
        <v>958</v>
      </c>
      <c r="I1021" s="16">
        <v>0</v>
      </c>
      <c r="J1021" s="16">
        <v>0</v>
      </c>
      <c r="K1021" s="34">
        <v>0</v>
      </c>
      <c r="L1021" s="34">
        <v>0</v>
      </c>
      <c r="M1021" s="34">
        <v>0</v>
      </c>
      <c r="N1021" s="34">
        <v>0</v>
      </c>
      <c r="O1021" s="8" t="s">
        <v>2054</v>
      </c>
      <c r="AE1021" s="8" t="s">
        <v>712</v>
      </c>
    </row>
    <row r="1022" spans="3:31" ht="12.95" customHeight="1" x14ac:dyDescent="0.2">
      <c r="D1022" s="5" t="s">
        <v>2042</v>
      </c>
      <c r="G1022" s="29" t="s">
        <v>960</v>
      </c>
      <c r="H1022" s="3" t="s">
        <v>961</v>
      </c>
      <c r="I1022" s="25">
        <f t="shared" ref="I1022:N1022" si="185">SUM(I1011:I1021)</f>
        <v>0</v>
      </c>
      <c r="J1022" s="25">
        <f t="shared" si="185"/>
        <v>0</v>
      </c>
      <c r="K1022" s="19">
        <f t="shared" si="185"/>
        <v>0</v>
      </c>
      <c r="L1022" s="19">
        <f t="shared" si="185"/>
        <v>0</v>
      </c>
      <c r="M1022" s="19">
        <f t="shared" si="185"/>
        <v>0</v>
      </c>
      <c r="N1022" s="19">
        <f t="shared" si="185"/>
        <v>0</v>
      </c>
      <c r="O1022" s="9" t="s">
        <v>2055</v>
      </c>
      <c r="AE1022" s="8" t="s">
        <v>713</v>
      </c>
    </row>
    <row r="1023" spans="3:31" ht="12.95" customHeight="1" x14ac:dyDescent="0.2">
      <c r="D1023" s="5" t="s">
        <v>2042</v>
      </c>
      <c r="F1023" s="5" t="s">
        <v>963</v>
      </c>
      <c r="G1023" s="27" t="s">
        <v>964</v>
      </c>
      <c r="H1023" s="7" t="s">
        <v>965</v>
      </c>
      <c r="I1023" s="16"/>
      <c r="J1023" s="16"/>
      <c r="K1023" s="18"/>
      <c r="L1023" s="18"/>
      <c r="M1023" s="18"/>
      <c r="N1023" s="18"/>
      <c r="O1023" s="8" t="s">
        <v>2056</v>
      </c>
      <c r="AE1023" s="8" t="s">
        <v>714</v>
      </c>
    </row>
    <row r="1024" spans="3:31" ht="12.95" customHeight="1" x14ac:dyDescent="0.2">
      <c r="D1024" s="5" t="s">
        <v>2042</v>
      </c>
      <c r="G1024" s="28" t="s">
        <v>967</v>
      </c>
      <c r="H1024" s="12" t="str">
        <f t="shared" ref="H1024:H1033" si="186">IF(G1024&lt;"2500","Municipality Name",VLOOKUP(G1024,$AC$11:$AD$294,2))</f>
        <v>Municipality Name</v>
      </c>
      <c r="I1024" s="16">
        <v>0</v>
      </c>
      <c r="J1024" s="16">
        <v>0</v>
      </c>
      <c r="K1024" s="34">
        <v>0</v>
      </c>
      <c r="L1024" s="34">
        <v>0</v>
      </c>
      <c r="M1024" s="34">
        <v>0</v>
      </c>
      <c r="N1024" s="34">
        <v>0</v>
      </c>
      <c r="O1024" s="8" t="s">
        <v>2057</v>
      </c>
      <c r="AE1024" s="8" t="s">
        <v>715</v>
      </c>
    </row>
    <row r="1025" spans="3:31" ht="12.95" customHeight="1" x14ac:dyDescent="0.2">
      <c r="D1025" s="5" t="s">
        <v>2042</v>
      </c>
      <c r="G1025" s="28" t="s">
        <v>969</v>
      </c>
      <c r="H1025" s="12" t="str">
        <f t="shared" si="186"/>
        <v>Municipality Name</v>
      </c>
      <c r="I1025" s="16">
        <v>0</v>
      </c>
      <c r="J1025" s="16">
        <v>0</v>
      </c>
      <c r="K1025" s="34">
        <v>0</v>
      </c>
      <c r="L1025" s="34">
        <v>0</v>
      </c>
      <c r="M1025" s="34">
        <v>0</v>
      </c>
      <c r="N1025" s="34">
        <v>0</v>
      </c>
      <c r="O1025" s="8" t="s">
        <v>2058</v>
      </c>
      <c r="AE1025" s="8" t="s">
        <v>716</v>
      </c>
    </row>
    <row r="1026" spans="3:31" ht="12.95" customHeight="1" x14ac:dyDescent="0.2">
      <c r="D1026" s="5" t="s">
        <v>2042</v>
      </c>
      <c r="G1026" s="28" t="s">
        <v>971</v>
      </c>
      <c r="H1026" s="12" t="str">
        <f t="shared" si="186"/>
        <v>Municipality Name</v>
      </c>
      <c r="I1026" s="16">
        <v>0</v>
      </c>
      <c r="J1026" s="16">
        <v>0</v>
      </c>
      <c r="K1026" s="34">
        <v>0</v>
      </c>
      <c r="L1026" s="34">
        <v>0</v>
      </c>
      <c r="M1026" s="34">
        <v>0</v>
      </c>
      <c r="N1026" s="34">
        <v>0</v>
      </c>
      <c r="O1026" s="8" t="s">
        <v>2059</v>
      </c>
      <c r="AE1026" s="8" t="s">
        <v>717</v>
      </c>
    </row>
    <row r="1027" spans="3:31" ht="12.95" customHeight="1" x14ac:dyDescent="0.2">
      <c r="D1027" s="5" t="s">
        <v>2042</v>
      </c>
      <c r="G1027" s="28" t="s">
        <v>973</v>
      </c>
      <c r="H1027" s="12" t="str">
        <f t="shared" si="186"/>
        <v>Municipality Name</v>
      </c>
      <c r="I1027" s="16">
        <v>0</v>
      </c>
      <c r="J1027" s="16">
        <v>0</v>
      </c>
      <c r="K1027" s="34">
        <v>0</v>
      </c>
      <c r="L1027" s="34">
        <v>0</v>
      </c>
      <c r="M1027" s="34">
        <v>0</v>
      </c>
      <c r="N1027" s="34">
        <v>0</v>
      </c>
      <c r="O1027" s="8" t="s">
        <v>2060</v>
      </c>
      <c r="AE1027" s="8" t="s">
        <v>718</v>
      </c>
    </row>
    <row r="1028" spans="3:31" ht="12.95" customHeight="1" x14ac:dyDescent="0.2">
      <c r="D1028" s="5" t="s">
        <v>2042</v>
      </c>
      <c r="G1028" s="28" t="s">
        <v>975</v>
      </c>
      <c r="H1028" s="12" t="str">
        <f t="shared" si="186"/>
        <v>Municipality Name</v>
      </c>
      <c r="I1028" s="16">
        <v>0</v>
      </c>
      <c r="J1028" s="16">
        <v>0</v>
      </c>
      <c r="K1028" s="34">
        <v>0</v>
      </c>
      <c r="L1028" s="34">
        <v>0</v>
      </c>
      <c r="M1028" s="34">
        <v>0</v>
      </c>
      <c r="N1028" s="34">
        <v>0</v>
      </c>
      <c r="O1028" s="8" t="s">
        <v>2061</v>
      </c>
      <c r="AE1028" s="8" t="s">
        <v>719</v>
      </c>
    </row>
    <row r="1029" spans="3:31" ht="12.95" customHeight="1" x14ac:dyDescent="0.2">
      <c r="D1029" s="5" t="s">
        <v>2042</v>
      </c>
      <c r="G1029" s="28" t="s">
        <v>977</v>
      </c>
      <c r="H1029" s="12" t="str">
        <f t="shared" si="186"/>
        <v>Municipality Name</v>
      </c>
      <c r="I1029" s="16">
        <v>0</v>
      </c>
      <c r="J1029" s="16">
        <v>0</v>
      </c>
      <c r="K1029" s="34">
        <v>0</v>
      </c>
      <c r="L1029" s="34">
        <v>0</v>
      </c>
      <c r="M1029" s="34">
        <v>0</v>
      </c>
      <c r="N1029" s="34">
        <v>0</v>
      </c>
      <c r="O1029" s="8" t="s">
        <v>2062</v>
      </c>
      <c r="AE1029" s="8" t="s">
        <v>720</v>
      </c>
    </row>
    <row r="1030" spans="3:31" ht="12.95" customHeight="1" x14ac:dyDescent="0.2">
      <c r="D1030" s="5" t="s">
        <v>2042</v>
      </c>
      <c r="G1030" s="28" t="s">
        <v>979</v>
      </c>
      <c r="H1030" s="12" t="str">
        <f t="shared" si="186"/>
        <v>Municipality Name</v>
      </c>
      <c r="I1030" s="16">
        <v>0</v>
      </c>
      <c r="J1030" s="16">
        <v>0</v>
      </c>
      <c r="K1030" s="34">
        <v>0</v>
      </c>
      <c r="L1030" s="34">
        <v>0</v>
      </c>
      <c r="M1030" s="34">
        <v>0</v>
      </c>
      <c r="N1030" s="34">
        <v>0</v>
      </c>
      <c r="O1030" s="8" t="s">
        <v>2063</v>
      </c>
      <c r="AE1030" s="8" t="s">
        <v>721</v>
      </c>
    </row>
    <row r="1031" spans="3:31" ht="12.95" customHeight="1" x14ac:dyDescent="0.2">
      <c r="D1031" s="5" t="s">
        <v>2042</v>
      </c>
      <c r="G1031" s="28" t="s">
        <v>981</v>
      </c>
      <c r="H1031" s="12" t="str">
        <f t="shared" si="186"/>
        <v>Municipality Name</v>
      </c>
      <c r="I1031" s="16">
        <v>0</v>
      </c>
      <c r="J1031" s="16">
        <v>0</v>
      </c>
      <c r="K1031" s="34">
        <v>0</v>
      </c>
      <c r="L1031" s="34">
        <v>0</v>
      </c>
      <c r="M1031" s="34">
        <v>0</v>
      </c>
      <c r="N1031" s="34">
        <v>0</v>
      </c>
      <c r="O1031" s="8" t="s">
        <v>2064</v>
      </c>
      <c r="AE1031" s="8" t="s">
        <v>722</v>
      </c>
    </row>
    <row r="1032" spans="3:31" ht="12.95" customHeight="1" x14ac:dyDescent="0.2">
      <c r="D1032" s="5" t="s">
        <v>2042</v>
      </c>
      <c r="G1032" s="28" t="s">
        <v>983</v>
      </c>
      <c r="H1032" s="12" t="str">
        <f t="shared" si="186"/>
        <v>Municipality Name</v>
      </c>
      <c r="I1032" s="16">
        <v>0</v>
      </c>
      <c r="J1032" s="16">
        <v>0</v>
      </c>
      <c r="K1032" s="34">
        <v>0</v>
      </c>
      <c r="L1032" s="34">
        <v>0</v>
      </c>
      <c r="M1032" s="34">
        <v>0</v>
      </c>
      <c r="N1032" s="34">
        <v>0</v>
      </c>
      <c r="O1032" s="8" t="s">
        <v>2065</v>
      </c>
      <c r="AE1032" s="8" t="s">
        <v>723</v>
      </c>
    </row>
    <row r="1033" spans="3:31" ht="12.95" customHeight="1" x14ac:dyDescent="0.2">
      <c r="D1033" s="5" t="s">
        <v>2042</v>
      </c>
      <c r="G1033" s="28" t="s">
        <v>985</v>
      </c>
      <c r="H1033" s="12" t="str">
        <f t="shared" si="186"/>
        <v>Municipality Name</v>
      </c>
      <c r="I1033" s="16">
        <v>0</v>
      </c>
      <c r="J1033" s="16">
        <v>0</v>
      </c>
      <c r="K1033" s="34">
        <v>0</v>
      </c>
      <c r="L1033" s="34">
        <v>0</v>
      </c>
      <c r="M1033" s="34">
        <v>0</v>
      </c>
      <c r="N1033" s="34">
        <v>0</v>
      </c>
      <c r="O1033" s="8" t="s">
        <v>2066</v>
      </c>
      <c r="AE1033" s="8" t="s">
        <v>724</v>
      </c>
    </row>
    <row r="1034" spans="3:31" ht="12.95" customHeight="1" x14ac:dyDescent="0.2">
      <c r="D1034" s="5" t="s">
        <v>2042</v>
      </c>
      <c r="G1034" s="27" t="s">
        <v>987</v>
      </c>
      <c r="H1034" s="5" t="s">
        <v>988</v>
      </c>
      <c r="I1034" s="16">
        <v>0</v>
      </c>
      <c r="J1034" s="16">
        <v>0</v>
      </c>
      <c r="K1034" s="34">
        <v>0</v>
      </c>
      <c r="L1034" s="34">
        <v>0</v>
      </c>
      <c r="M1034" s="34">
        <v>0</v>
      </c>
      <c r="N1034" s="34">
        <v>0</v>
      </c>
      <c r="O1034" s="8" t="s">
        <v>2067</v>
      </c>
      <c r="AE1034" s="8" t="s">
        <v>725</v>
      </c>
    </row>
    <row r="1035" spans="3:31" ht="12.95" customHeight="1" x14ac:dyDescent="0.2">
      <c r="D1035" s="5" t="s">
        <v>2042</v>
      </c>
      <c r="G1035" s="29" t="s">
        <v>990</v>
      </c>
      <c r="H1035" s="3" t="s">
        <v>991</v>
      </c>
      <c r="I1035" s="25">
        <f t="shared" ref="I1035:N1035" si="187">SUM(I1024:I1034)</f>
        <v>0</v>
      </c>
      <c r="J1035" s="25">
        <f t="shared" si="187"/>
        <v>0</v>
      </c>
      <c r="K1035" s="19">
        <f t="shared" si="187"/>
        <v>0</v>
      </c>
      <c r="L1035" s="19">
        <f t="shared" si="187"/>
        <v>0</v>
      </c>
      <c r="M1035" s="19">
        <f t="shared" si="187"/>
        <v>0</v>
      </c>
      <c r="N1035" s="19">
        <f t="shared" si="187"/>
        <v>0</v>
      </c>
      <c r="O1035" s="9" t="s">
        <v>2068</v>
      </c>
      <c r="AE1035" s="8" t="s">
        <v>726</v>
      </c>
    </row>
    <row r="1036" spans="3:31" ht="12.95" customHeight="1" x14ac:dyDescent="0.2">
      <c r="D1036" s="5" t="s">
        <v>2042</v>
      </c>
      <c r="F1036" s="3" t="s">
        <v>993</v>
      </c>
      <c r="G1036" s="29" t="s">
        <v>994</v>
      </c>
      <c r="H1036" s="3" t="s">
        <v>995</v>
      </c>
      <c r="I1036" s="25">
        <f t="shared" ref="I1036:N1036" si="188">+I1035+I1022</f>
        <v>0</v>
      </c>
      <c r="J1036" s="25">
        <f t="shared" si="188"/>
        <v>0</v>
      </c>
      <c r="K1036" s="19">
        <f t="shared" si="188"/>
        <v>0</v>
      </c>
      <c r="L1036" s="19">
        <f t="shared" si="188"/>
        <v>0</v>
      </c>
      <c r="M1036" s="19">
        <f t="shared" si="188"/>
        <v>0</v>
      </c>
      <c r="N1036" s="19">
        <f t="shared" si="188"/>
        <v>0</v>
      </c>
      <c r="O1036" s="9" t="s">
        <v>2069</v>
      </c>
      <c r="AE1036" s="8" t="s">
        <v>727</v>
      </c>
    </row>
    <row r="1037" spans="3:31" ht="12.95" customHeight="1" x14ac:dyDescent="0.2">
      <c r="C1037" s="5" t="s">
        <v>2070</v>
      </c>
      <c r="D1037" s="5" t="s">
        <v>2071</v>
      </c>
      <c r="E1037" s="15" t="s">
        <v>2836</v>
      </c>
      <c r="F1037" s="5" t="s">
        <v>932</v>
      </c>
      <c r="G1037" s="27" t="s">
        <v>933</v>
      </c>
      <c r="H1037" s="7" t="s">
        <v>934</v>
      </c>
      <c r="I1037" s="16"/>
      <c r="J1037" s="16"/>
      <c r="K1037" s="18"/>
      <c r="L1037" s="18"/>
      <c r="M1037" s="18"/>
      <c r="N1037" s="18"/>
      <c r="O1037" s="8" t="s">
        <v>2072</v>
      </c>
      <c r="AE1037" s="8" t="s">
        <v>701</v>
      </c>
    </row>
    <row r="1038" spans="3:31" ht="12.95" customHeight="1" x14ac:dyDescent="0.2">
      <c r="D1038" s="5" t="s">
        <v>2071</v>
      </c>
      <c r="G1038" s="28" t="s">
        <v>936</v>
      </c>
      <c r="H1038" s="12" t="str">
        <f>IF(G1038&lt;"2500","Municipality Name",VLOOKUP(G1038,$AC$11:$AD$294,2))</f>
        <v>Municipality Name</v>
      </c>
      <c r="I1038" s="16">
        <v>0</v>
      </c>
      <c r="J1038" s="16">
        <v>0</v>
      </c>
      <c r="K1038" s="34">
        <v>0</v>
      </c>
      <c r="L1038" s="34">
        <v>0</v>
      </c>
      <c r="M1038" s="34">
        <v>0</v>
      </c>
      <c r="N1038" s="34">
        <v>0</v>
      </c>
      <c r="O1038" s="8" t="s">
        <v>2073</v>
      </c>
      <c r="AE1038" s="8" t="s">
        <v>702</v>
      </c>
    </row>
    <row r="1039" spans="3:31" ht="12.95" customHeight="1" x14ac:dyDescent="0.2">
      <c r="D1039" s="5" t="s">
        <v>2071</v>
      </c>
      <c r="G1039" s="28" t="s">
        <v>939</v>
      </c>
      <c r="H1039" s="12" t="str">
        <f t="shared" ref="H1039:H1047" si="189">IF(G1039&lt;"2500","Municipality Name",VLOOKUP(G1039,$AC$11:$AD$294,2))</f>
        <v>Municipality Name</v>
      </c>
      <c r="I1039" s="16">
        <v>0</v>
      </c>
      <c r="J1039" s="16">
        <v>0</v>
      </c>
      <c r="K1039" s="34">
        <v>0</v>
      </c>
      <c r="L1039" s="34">
        <v>0</v>
      </c>
      <c r="M1039" s="34">
        <v>0</v>
      </c>
      <c r="N1039" s="34">
        <v>0</v>
      </c>
      <c r="O1039" s="8" t="s">
        <v>2074</v>
      </c>
      <c r="AE1039" s="8" t="s">
        <v>703</v>
      </c>
    </row>
    <row r="1040" spans="3:31" ht="12.95" customHeight="1" x14ac:dyDescent="0.2">
      <c r="D1040" s="5" t="s">
        <v>2071</v>
      </c>
      <c r="G1040" s="28" t="s">
        <v>941</v>
      </c>
      <c r="H1040" s="12" t="str">
        <f t="shared" si="189"/>
        <v>Municipality Name</v>
      </c>
      <c r="I1040" s="16">
        <v>0</v>
      </c>
      <c r="J1040" s="16">
        <v>0</v>
      </c>
      <c r="K1040" s="34">
        <v>0</v>
      </c>
      <c r="L1040" s="34">
        <v>0</v>
      </c>
      <c r="M1040" s="34">
        <v>0</v>
      </c>
      <c r="N1040" s="34">
        <v>0</v>
      </c>
      <c r="O1040" s="8" t="s">
        <v>2075</v>
      </c>
      <c r="AE1040" s="8" t="s">
        <v>704</v>
      </c>
    </row>
    <row r="1041" spans="4:31" ht="12.95" customHeight="1" x14ac:dyDescent="0.2">
      <c r="D1041" s="5" t="s">
        <v>2071</v>
      </c>
      <c r="G1041" s="28" t="s">
        <v>943</v>
      </c>
      <c r="H1041" s="12" t="str">
        <f t="shared" si="189"/>
        <v>Municipality Name</v>
      </c>
      <c r="I1041" s="16">
        <v>0</v>
      </c>
      <c r="J1041" s="16">
        <v>0</v>
      </c>
      <c r="K1041" s="34">
        <v>0</v>
      </c>
      <c r="L1041" s="34">
        <v>0</v>
      </c>
      <c r="M1041" s="34">
        <v>0</v>
      </c>
      <c r="N1041" s="34">
        <v>0</v>
      </c>
      <c r="O1041" s="8" t="s">
        <v>2076</v>
      </c>
      <c r="AE1041" s="8" t="s">
        <v>705</v>
      </c>
    </row>
    <row r="1042" spans="4:31" ht="12.95" customHeight="1" x14ac:dyDescent="0.2">
      <c r="D1042" s="5" t="s">
        <v>2071</v>
      </c>
      <c r="G1042" s="28" t="s">
        <v>945</v>
      </c>
      <c r="H1042" s="12" t="str">
        <f t="shared" si="189"/>
        <v>Municipality Name</v>
      </c>
      <c r="I1042" s="16">
        <v>0</v>
      </c>
      <c r="J1042" s="16">
        <v>0</v>
      </c>
      <c r="K1042" s="34">
        <v>0</v>
      </c>
      <c r="L1042" s="34">
        <v>0</v>
      </c>
      <c r="M1042" s="34">
        <v>0</v>
      </c>
      <c r="N1042" s="34">
        <v>0</v>
      </c>
      <c r="O1042" s="8" t="s">
        <v>2077</v>
      </c>
      <c r="AE1042" s="8" t="s">
        <v>706</v>
      </c>
    </row>
    <row r="1043" spans="4:31" ht="12.95" customHeight="1" x14ac:dyDescent="0.2">
      <c r="D1043" s="5" t="s">
        <v>2071</v>
      </c>
      <c r="G1043" s="28" t="s">
        <v>947</v>
      </c>
      <c r="H1043" s="12" t="str">
        <f t="shared" si="189"/>
        <v>Municipality Name</v>
      </c>
      <c r="I1043" s="16">
        <v>0</v>
      </c>
      <c r="J1043" s="16">
        <v>0</v>
      </c>
      <c r="K1043" s="34">
        <v>0</v>
      </c>
      <c r="L1043" s="34">
        <v>0</v>
      </c>
      <c r="M1043" s="34">
        <v>0</v>
      </c>
      <c r="N1043" s="34">
        <v>0</v>
      </c>
      <c r="O1043" s="8" t="s">
        <v>2078</v>
      </c>
      <c r="AE1043" s="8" t="s">
        <v>707</v>
      </c>
    </row>
    <row r="1044" spans="4:31" ht="12.95" customHeight="1" x14ac:dyDescent="0.2">
      <c r="D1044" s="5" t="s">
        <v>2071</v>
      </c>
      <c r="G1044" s="28" t="s">
        <v>949</v>
      </c>
      <c r="H1044" s="12" t="str">
        <f t="shared" si="189"/>
        <v>Municipality Name</v>
      </c>
      <c r="I1044" s="16">
        <v>0</v>
      </c>
      <c r="J1044" s="16">
        <v>0</v>
      </c>
      <c r="K1044" s="34">
        <v>0</v>
      </c>
      <c r="L1044" s="34">
        <v>0</v>
      </c>
      <c r="M1044" s="34">
        <v>0</v>
      </c>
      <c r="N1044" s="34">
        <v>0</v>
      </c>
      <c r="O1044" s="8" t="s">
        <v>2079</v>
      </c>
      <c r="AE1044" s="8" t="s">
        <v>708</v>
      </c>
    </row>
    <row r="1045" spans="4:31" ht="12.95" customHeight="1" x14ac:dyDescent="0.2">
      <c r="D1045" s="5" t="s">
        <v>2071</v>
      </c>
      <c r="G1045" s="28" t="s">
        <v>951</v>
      </c>
      <c r="H1045" s="12" t="str">
        <f t="shared" si="189"/>
        <v>Municipality Name</v>
      </c>
      <c r="I1045" s="16">
        <v>0</v>
      </c>
      <c r="J1045" s="16">
        <v>0</v>
      </c>
      <c r="K1045" s="34">
        <v>0</v>
      </c>
      <c r="L1045" s="34">
        <v>0</v>
      </c>
      <c r="M1045" s="34">
        <v>0</v>
      </c>
      <c r="N1045" s="34">
        <v>0</v>
      </c>
      <c r="O1045" s="8" t="s">
        <v>2080</v>
      </c>
      <c r="AE1045" s="8" t="s">
        <v>709</v>
      </c>
    </row>
    <row r="1046" spans="4:31" ht="12.95" customHeight="1" x14ac:dyDescent="0.2">
      <c r="D1046" s="5" t="s">
        <v>2071</v>
      </c>
      <c r="G1046" s="28" t="s">
        <v>953</v>
      </c>
      <c r="H1046" s="12" t="str">
        <f t="shared" si="189"/>
        <v>Municipality Name</v>
      </c>
      <c r="I1046" s="16">
        <v>0</v>
      </c>
      <c r="J1046" s="16">
        <v>0</v>
      </c>
      <c r="K1046" s="34">
        <v>0</v>
      </c>
      <c r="L1046" s="34">
        <v>0</v>
      </c>
      <c r="M1046" s="34">
        <v>0</v>
      </c>
      <c r="N1046" s="34">
        <v>0</v>
      </c>
      <c r="O1046" s="8" t="s">
        <v>2081</v>
      </c>
      <c r="AE1046" s="8" t="s">
        <v>710</v>
      </c>
    </row>
    <row r="1047" spans="4:31" ht="12.95" customHeight="1" x14ac:dyDescent="0.2">
      <c r="D1047" s="5" t="s">
        <v>2071</v>
      </c>
      <c r="G1047" s="28" t="s">
        <v>955</v>
      </c>
      <c r="H1047" s="12" t="str">
        <f t="shared" si="189"/>
        <v>Municipality Name</v>
      </c>
      <c r="I1047" s="16">
        <v>0</v>
      </c>
      <c r="J1047" s="16">
        <v>0</v>
      </c>
      <c r="K1047" s="34">
        <v>0</v>
      </c>
      <c r="L1047" s="34">
        <v>0</v>
      </c>
      <c r="M1047" s="34">
        <v>0</v>
      </c>
      <c r="N1047" s="34">
        <v>0</v>
      </c>
      <c r="O1047" s="8" t="s">
        <v>2082</v>
      </c>
      <c r="AE1047" s="8" t="s">
        <v>711</v>
      </c>
    </row>
    <row r="1048" spans="4:31" ht="12.95" customHeight="1" x14ac:dyDescent="0.2">
      <c r="D1048" s="5" t="s">
        <v>2071</v>
      </c>
      <c r="G1048" s="27" t="s">
        <v>957</v>
      </c>
      <c r="H1048" s="5" t="s">
        <v>958</v>
      </c>
      <c r="I1048" s="16">
        <v>0</v>
      </c>
      <c r="J1048" s="16">
        <v>0</v>
      </c>
      <c r="K1048" s="34">
        <v>0</v>
      </c>
      <c r="L1048" s="34">
        <v>0</v>
      </c>
      <c r="M1048" s="34">
        <v>0</v>
      </c>
      <c r="N1048" s="34">
        <v>0</v>
      </c>
      <c r="O1048" s="8" t="s">
        <v>2083</v>
      </c>
      <c r="AE1048" s="8" t="s">
        <v>712</v>
      </c>
    </row>
    <row r="1049" spans="4:31" ht="12.95" customHeight="1" x14ac:dyDescent="0.2">
      <c r="D1049" s="5" t="s">
        <v>2071</v>
      </c>
      <c r="G1049" s="29" t="s">
        <v>960</v>
      </c>
      <c r="H1049" s="3" t="s">
        <v>961</v>
      </c>
      <c r="I1049" s="25">
        <f t="shared" ref="I1049:N1049" si="190">SUM(I1038:I1048)</f>
        <v>0</v>
      </c>
      <c r="J1049" s="25">
        <f t="shared" si="190"/>
        <v>0</v>
      </c>
      <c r="K1049" s="19">
        <f t="shared" si="190"/>
        <v>0</v>
      </c>
      <c r="L1049" s="19">
        <f t="shared" si="190"/>
        <v>0</v>
      </c>
      <c r="M1049" s="19">
        <f t="shared" si="190"/>
        <v>0</v>
      </c>
      <c r="N1049" s="19">
        <f t="shared" si="190"/>
        <v>0</v>
      </c>
      <c r="O1049" s="9" t="s">
        <v>2084</v>
      </c>
      <c r="AE1049" s="8" t="s">
        <v>713</v>
      </c>
    </row>
    <row r="1050" spans="4:31" ht="12.95" customHeight="1" x14ac:dyDescent="0.2">
      <c r="D1050" s="5" t="s">
        <v>2071</v>
      </c>
      <c r="F1050" s="5" t="s">
        <v>963</v>
      </c>
      <c r="G1050" s="27" t="s">
        <v>964</v>
      </c>
      <c r="H1050" s="7" t="s">
        <v>965</v>
      </c>
      <c r="I1050" s="16"/>
      <c r="J1050" s="16"/>
      <c r="K1050" s="18"/>
      <c r="L1050" s="18"/>
      <c r="M1050" s="18"/>
      <c r="N1050" s="18"/>
      <c r="O1050" s="8" t="s">
        <v>2085</v>
      </c>
      <c r="AE1050" s="8" t="s">
        <v>714</v>
      </c>
    </row>
    <row r="1051" spans="4:31" ht="12.95" customHeight="1" x14ac:dyDescent="0.2">
      <c r="D1051" s="5" t="s">
        <v>2071</v>
      </c>
      <c r="G1051" s="28" t="s">
        <v>967</v>
      </c>
      <c r="H1051" s="12" t="str">
        <f t="shared" ref="H1051:H1060" si="191">IF(G1051&lt;"2500","Municipality Name",VLOOKUP(G1051,$AC$11:$AD$294,2))</f>
        <v>Municipality Name</v>
      </c>
      <c r="I1051" s="16">
        <v>0</v>
      </c>
      <c r="J1051" s="16">
        <v>0</v>
      </c>
      <c r="K1051" s="34">
        <v>0</v>
      </c>
      <c r="L1051" s="34">
        <v>0</v>
      </c>
      <c r="M1051" s="34">
        <v>0</v>
      </c>
      <c r="N1051" s="34">
        <v>0</v>
      </c>
      <c r="O1051" s="8" t="s">
        <v>2086</v>
      </c>
      <c r="AE1051" s="8" t="s">
        <v>715</v>
      </c>
    </row>
    <row r="1052" spans="4:31" ht="12.95" customHeight="1" x14ac:dyDescent="0.2">
      <c r="D1052" s="5" t="s">
        <v>2071</v>
      </c>
      <c r="G1052" s="28" t="s">
        <v>969</v>
      </c>
      <c r="H1052" s="12" t="str">
        <f t="shared" si="191"/>
        <v>Municipality Name</v>
      </c>
      <c r="I1052" s="16">
        <v>0</v>
      </c>
      <c r="J1052" s="16">
        <v>0</v>
      </c>
      <c r="K1052" s="34">
        <v>0</v>
      </c>
      <c r="L1052" s="34">
        <v>0</v>
      </c>
      <c r="M1052" s="34">
        <v>0</v>
      </c>
      <c r="N1052" s="34">
        <v>0</v>
      </c>
      <c r="O1052" s="8" t="s">
        <v>2087</v>
      </c>
      <c r="AE1052" s="8" t="s">
        <v>716</v>
      </c>
    </row>
    <row r="1053" spans="4:31" ht="12.95" customHeight="1" x14ac:dyDescent="0.2">
      <c r="D1053" s="5" t="s">
        <v>2071</v>
      </c>
      <c r="G1053" s="28" t="s">
        <v>971</v>
      </c>
      <c r="H1053" s="12" t="str">
        <f t="shared" si="191"/>
        <v>Municipality Name</v>
      </c>
      <c r="I1053" s="16">
        <v>0</v>
      </c>
      <c r="J1053" s="16">
        <v>0</v>
      </c>
      <c r="K1053" s="34">
        <v>0</v>
      </c>
      <c r="L1053" s="34">
        <v>0</v>
      </c>
      <c r="M1053" s="34">
        <v>0</v>
      </c>
      <c r="N1053" s="34">
        <v>0</v>
      </c>
      <c r="O1053" s="8" t="s">
        <v>2088</v>
      </c>
      <c r="AE1053" s="8" t="s">
        <v>717</v>
      </c>
    </row>
    <row r="1054" spans="4:31" ht="12.95" customHeight="1" x14ac:dyDescent="0.2">
      <c r="D1054" s="5" t="s">
        <v>2071</v>
      </c>
      <c r="G1054" s="28" t="s">
        <v>973</v>
      </c>
      <c r="H1054" s="12" t="str">
        <f t="shared" si="191"/>
        <v>Municipality Name</v>
      </c>
      <c r="I1054" s="16">
        <v>0</v>
      </c>
      <c r="J1054" s="16">
        <v>0</v>
      </c>
      <c r="K1054" s="34">
        <v>0</v>
      </c>
      <c r="L1054" s="34">
        <v>0</v>
      </c>
      <c r="M1054" s="34">
        <v>0</v>
      </c>
      <c r="N1054" s="34">
        <v>0</v>
      </c>
      <c r="O1054" s="8" t="s">
        <v>2089</v>
      </c>
      <c r="AE1054" s="8" t="s">
        <v>718</v>
      </c>
    </row>
    <row r="1055" spans="4:31" ht="12.95" customHeight="1" x14ac:dyDescent="0.2">
      <c r="D1055" s="5" t="s">
        <v>2071</v>
      </c>
      <c r="G1055" s="28" t="s">
        <v>975</v>
      </c>
      <c r="H1055" s="12" t="str">
        <f t="shared" si="191"/>
        <v>Municipality Name</v>
      </c>
      <c r="I1055" s="16">
        <v>0</v>
      </c>
      <c r="J1055" s="16">
        <v>0</v>
      </c>
      <c r="K1055" s="34">
        <v>0</v>
      </c>
      <c r="L1055" s="34">
        <v>0</v>
      </c>
      <c r="M1055" s="34">
        <v>0</v>
      </c>
      <c r="N1055" s="34">
        <v>0</v>
      </c>
      <c r="O1055" s="8" t="s">
        <v>2090</v>
      </c>
      <c r="AE1055" s="8" t="s">
        <v>719</v>
      </c>
    </row>
    <row r="1056" spans="4:31" ht="12.95" customHeight="1" x14ac:dyDescent="0.2">
      <c r="D1056" s="5" t="s">
        <v>2071</v>
      </c>
      <c r="G1056" s="28" t="s">
        <v>977</v>
      </c>
      <c r="H1056" s="12" t="str">
        <f t="shared" si="191"/>
        <v>Municipality Name</v>
      </c>
      <c r="I1056" s="16">
        <v>0</v>
      </c>
      <c r="J1056" s="16">
        <v>0</v>
      </c>
      <c r="K1056" s="34">
        <v>0</v>
      </c>
      <c r="L1056" s="34">
        <v>0</v>
      </c>
      <c r="M1056" s="34">
        <v>0</v>
      </c>
      <c r="N1056" s="34">
        <v>0</v>
      </c>
      <c r="O1056" s="8" t="s">
        <v>2091</v>
      </c>
      <c r="AE1056" s="8" t="s">
        <v>720</v>
      </c>
    </row>
    <row r="1057" spans="3:31" ht="12.95" customHeight="1" x14ac:dyDescent="0.2">
      <c r="D1057" s="5" t="s">
        <v>2071</v>
      </c>
      <c r="G1057" s="28" t="s">
        <v>979</v>
      </c>
      <c r="H1057" s="12" t="str">
        <f t="shared" si="191"/>
        <v>Municipality Name</v>
      </c>
      <c r="I1057" s="16">
        <v>0</v>
      </c>
      <c r="J1057" s="16">
        <v>0</v>
      </c>
      <c r="K1057" s="34">
        <v>0</v>
      </c>
      <c r="L1057" s="34">
        <v>0</v>
      </c>
      <c r="M1057" s="34">
        <v>0</v>
      </c>
      <c r="N1057" s="34">
        <v>0</v>
      </c>
      <c r="O1057" s="8" t="s">
        <v>2092</v>
      </c>
      <c r="AE1057" s="8" t="s">
        <v>721</v>
      </c>
    </row>
    <row r="1058" spans="3:31" ht="12.95" customHeight="1" x14ac:dyDescent="0.2">
      <c r="D1058" s="5" t="s">
        <v>2071</v>
      </c>
      <c r="G1058" s="28" t="s">
        <v>981</v>
      </c>
      <c r="H1058" s="12" t="str">
        <f t="shared" si="191"/>
        <v>Municipality Name</v>
      </c>
      <c r="I1058" s="16">
        <v>0</v>
      </c>
      <c r="J1058" s="16">
        <v>0</v>
      </c>
      <c r="K1058" s="34">
        <v>0</v>
      </c>
      <c r="L1058" s="34">
        <v>0</v>
      </c>
      <c r="M1058" s="34">
        <v>0</v>
      </c>
      <c r="N1058" s="34">
        <v>0</v>
      </c>
      <c r="O1058" s="8" t="s">
        <v>2093</v>
      </c>
      <c r="AE1058" s="8" t="s">
        <v>722</v>
      </c>
    </row>
    <row r="1059" spans="3:31" ht="12.95" customHeight="1" x14ac:dyDescent="0.2">
      <c r="D1059" s="5" t="s">
        <v>2071</v>
      </c>
      <c r="G1059" s="28" t="s">
        <v>983</v>
      </c>
      <c r="H1059" s="12" t="str">
        <f t="shared" si="191"/>
        <v>Municipality Name</v>
      </c>
      <c r="I1059" s="16">
        <v>0</v>
      </c>
      <c r="J1059" s="16">
        <v>0</v>
      </c>
      <c r="K1059" s="34">
        <v>0</v>
      </c>
      <c r="L1059" s="34">
        <v>0</v>
      </c>
      <c r="M1059" s="34">
        <v>0</v>
      </c>
      <c r="N1059" s="34">
        <v>0</v>
      </c>
      <c r="O1059" s="8" t="s">
        <v>2094</v>
      </c>
      <c r="AE1059" s="8" t="s">
        <v>723</v>
      </c>
    </row>
    <row r="1060" spans="3:31" ht="12.95" customHeight="1" x14ac:dyDescent="0.2">
      <c r="D1060" s="5" t="s">
        <v>2071</v>
      </c>
      <c r="G1060" s="28" t="s">
        <v>985</v>
      </c>
      <c r="H1060" s="12" t="str">
        <f t="shared" si="191"/>
        <v>Municipality Name</v>
      </c>
      <c r="I1060" s="16">
        <v>0</v>
      </c>
      <c r="J1060" s="16">
        <v>0</v>
      </c>
      <c r="K1060" s="34">
        <v>0</v>
      </c>
      <c r="L1060" s="34">
        <v>0</v>
      </c>
      <c r="M1060" s="34">
        <v>0</v>
      </c>
      <c r="N1060" s="34">
        <v>0</v>
      </c>
      <c r="O1060" s="8" t="s">
        <v>2095</v>
      </c>
      <c r="AE1060" s="8" t="s">
        <v>724</v>
      </c>
    </row>
    <row r="1061" spans="3:31" ht="12.95" customHeight="1" x14ac:dyDescent="0.2">
      <c r="D1061" s="5" t="s">
        <v>2071</v>
      </c>
      <c r="G1061" s="27" t="s">
        <v>987</v>
      </c>
      <c r="H1061" s="5" t="s">
        <v>988</v>
      </c>
      <c r="I1061" s="16">
        <v>0</v>
      </c>
      <c r="J1061" s="16">
        <v>0</v>
      </c>
      <c r="K1061" s="34">
        <v>0</v>
      </c>
      <c r="L1061" s="34">
        <v>0</v>
      </c>
      <c r="M1061" s="34">
        <v>0</v>
      </c>
      <c r="N1061" s="34">
        <v>0</v>
      </c>
      <c r="O1061" s="8" t="s">
        <v>2096</v>
      </c>
      <c r="AE1061" s="8" t="s">
        <v>725</v>
      </c>
    </row>
    <row r="1062" spans="3:31" ht="12.95" customHeight="1" x14ac:dyDescent="0.2">
      <c r="D1062" s="5" t="s">
        <v>2071</v>
      </c>
      <c r="G1062" s="29" t="s">
        <v>990</v>
      </c>
      <c r="H1062" s="3" t="s">
        <v>991</v>
      </c>
      <c r="I1062" s="25">
        <f t="shared" ref="I1062:N1062" si="192">SUM(I1051:I1061)</f>
        <v>0</v>
      </c>
      <c r="J1062" s="25">
        <f t="shared" si="192"/>
        <v>0</v>
      </c>
      <c r="K1062" s="19">
        <f t="shared" si="192"/>
        <v>0</v>
      </c>
      <c r="L1062" s="19">
        <f t="shared" si="192"/>
        <v>0</v>
      </c>
      <c r="M1062" s="19">
        <f t="shared" si="192"/>
        <v>0</v>
      </c>
      <c r="N1062" s="19">
        <f t="shared" si="192"/>
        <v>0</v>
      </c>
      <c r="O1062" s="9" t="s">
        <v>2097</v>
      </c>
      <c r="AE1062" s="8" t="s">
        <v>726</v>
      </c>
    </row>
    <row r="1063" spans="3:31" ht="12.95" customHeight="1" x14ac:dyDescent="0.2">
      <c r="D1063" s="5" t="s">
        <v>2071</v>
      </c>
      <c r="F1063" s="3" t="s">
        <v>993</v>
      </c>
      <c r="G1063" s="29" t="s">
        <v>994</v>
      </c>
      <c r="H1063" s="3" t="s">
        <v>995</v>
      </c>
      <c r="I1063" s="25">
        <f t="shared" ref="I1063:N1063" si="193">+I1062+I1049</f>
        <v>0</v>
      </c>
      <c r="J1063" s="25">
        <f t="shared" si="193"/>
        <v>0</v>
      </c>
      <c r="K1063" s="19">
        <f t="shared" si="193"/>
        <v>0</v>
      </c>
      <c r="L1063" s="19">
        <f t="shared" si="193"/>
        <v>0</v>
      </c>
      <c r="M1063" s="19">
        <f t="shared" si="193"/>
        <v>0</v>
      </c>
      <c r="N1063" s="19">
        <f t="shared" si="193"/>
        <v>0</v>
      </c>
      <c r="O1063" s="9" t="s">
        <v>2098</v>
      </c>
      <c r="AE1063" s="8" t="s">
        <v>727</v>
      </c>
    </row>
    <row r="1064" spans="3:31" ht="12.95" customHeight="1" x14ac:dyDescent="0.2">
      <c r="C1064" s="5" t="s">
        <v>2099</v>
      </c>
      <c r="D1064" s="5" t="s">
        <v>2100</v>
      </c>
      <c r="E1064" s="15" t="s">
        <v>2836</v>
      </c>
      <c r="F1064" s="5" t="s">
        <v>932</v>
      </c>
      <c r="G1064" s="27" t="s">
        <v>933</v>
      </c>
      <c r="H1064" s="7" t="s">
        <v>934</v>
      </c>
      <c r="I1064" s="16"/>
      <c r="J1064" s="16"/>
      <c r="K1064" s="18"/>
      <c r="L1064" s="18"/>
      <c r="M1064" s="18"/>
      <c r="N1064" s="18"/>
      <c r="O1064" s="8" t="s">
        <v>2101</v>
      </c>
      <c r="AE1064" s="8" t="s">
        <v>701</v>
      </c>
    </row>
    <row r="1065" spans="3:31" ht="12.95" customHeight="1" x14ac:dyDescent="0.2">
      <c r="D1065" s="5" t="s">
        <v>2100</v>
      </c>
      <c r="G1065" s="28" t="s">
        <v>936</v>
      </c>
      <c r="H1065" s="12" t="str">
        <f>IF(G1065&lt;"2500","Municipality Name",VLOOKUP(G1065,$AC$11:$AD$294,2))</f>
        <v>Municipality Name</v>
      </c>
      <c r="I1065" s="16">
        <v>0</v>
      </c>
      <c r="J1065" s="16">
        <v>0</v>
      </c>
      <c r="K1065" s="34">
        <v>0</v>
      </c>
      <c r="L1065" s="34">
        <v>0</v>
      </c>
      <c r="M1065" s="34">
        <v>0</v>
      </c>
      <c r="N1065" s="34">
        <v>0</v>
      </c>
      <c r="O1065" s="8" t="s">
        <v>2102</v>
      </c>
      <c r="AE1065" s="8" t="s">
        <v>702</v>
      </c>
    </row>
    <row r="1066" spans="3:31" ht="12.95" customHeight="1" x14ac:dyDescent="0.2">
      <c r="D1066" s="5" t="s">
        <v>2100</v>
      </c>
      <c r="G1066" s="28" t="s">
        <v>939</v>
      </c>
      <c r="H1066" s="12" t="str">
        <f t="shared" ref="H1066:H1074" si="194">IF(G1066&lt;"2500","Municipality Name",VLOOKUP(G1066,$AC$11:$AD$294,2))</f>
        <v>Municipality Name</v>
      </c>
      <c r="I1066" s="16">
        <v>0</v>
      </c>
      <c r="J1066" s="16">
        <v>0</v>
      </c>
      <c r="K1066" s="34">
        <v>0</v>
      </c>
      <c r="L1066" s="34">
        <v>0</v>
      </c>
      <c r="M1066" s="34">
        <v>0</v>
      </c>
      <c r="N1066" s="34">
        <v>0</v>
      </c>
      <c r="O1066" s="8" t="s">
        <v>2103</v>
      </c>
      <c r="AE1066" s="8" t="s">
        <v>703</v>
      </c>
    </row>
    <row r="1067" spans="3:31" ht="12.95" customHeight="1" x14ac:dyDescent="0.2">
      <c r="D1067" s="5" t="s">
        <v>2100</v>
      </c>
      <c r="G1067" s="28" t="s">
        <v>941</v>
      </c>
      <c r="H1067" s="12" t="str">
        <f t="shared" si="194"/>
        <v>Municipality Name</v>
      </c>
      <c r="I1067" s="16">
        <v>0</v>
      </c>
      <c r="J1067" s="16">
        <v>0</v>
      </c>
      <c r="K1067" s="34">
        <v>0</v>
      </c>
      <c r="L1067" s="34">
        <v>0</v>
      </c>
      <c r="M1067" s="34">
        <v>0</v>
      </c>
      <c r="N1067" s="34">
        <v>0</v>
      </c>
      <c r="O1067" s="8" t="s">
        <v>2104</v>
      </c>
      <c r="AE1067" s="8" t="s">
        <v>704</v>
      </c>
    </row>
    <row r="1068" spans="3:31" ht="12.95" customHeight="1" x14ac:dyDescent="0.2">
      <c r="D1068" s="5" t="s">
        <v>2100</v>
      </c>
      <c r="G1068" s="28" t="s">
        <v>943</v>
      </c>
      <c r="H1068" s="12" t="str">
        <f t="shared" si="194"/>
        <v>Municipality Name</v>
      </c>
      <c r="I1068" s="16">
        <v>0</v>
      </c>
      <c r="J1068" s="16">
        <v>0</v>
      </c>
      <c r="K1068" s="34">
        <v>0</v>
      </c>
      <c r="L1068" s="34">
        <v>0</v>
      </c>
      <c r="M1068" s="34">
        <v>0</v>
      </c>
      <c r="N1068" s="34">
        <v>0</v>
      </c>
      <c r="O1068" s="8" t="s">
        <v>2105</v>
      </c>
      <c r="AE1068" s="8" t="s">
        <v>705</v>
      </c>
    </row>
    <row r="1069" spans="3:31" ht="12.95" customHeight="1" x14ac:dyDescent="0.2">
      <c r="D1069" s="5" t="s">
        <v>2100</v>
      </c>
      <c r="G1069" s="28" t="s">
        <v>945</v>
      </c>
      <c r="H1069" s="12" t="str">
        <f t="shared" si="194"/>
        <v>Municipality Name</v>
      </c>
      <c r="I1069" s="16">
        <v>0</v>
      </c>
      <c r="J1069" s="16">
        <v>0</v>
      </c>
      <c r="K1069" s="34">
        <v>0</v>
      </c>
      <c r="L1069" s="34">
        <v>0</v>
      </c>
      <c r="M1069" s="34">
        <v>0</v>
      </c>
      <c r="N1069" s="34">
        <v>0</v>
      </c>
      <c r="O1069" s="8" t="s">
        <v>2106</v>
      </c>
      <c r="AE1069" s="8" t="s">
        <v>706</v>
      </c>
    </row>
    <row r="1070" spans="3:31" ht="12.95" customHeight="1" x14ac:dyDescent="0.2">
      <c r="D1070" s="5" t="s">
        <v>2100</v>
      </c>
      <c r="G1070" s="28" t="s">
        <v>947</v>
      </c>
      <c r="H1070" s="12" t="str">
        <f t="shared" si="194"/>
        <v>Municipality Name</v>
      </c>
      <c r="I1070" s="16">
        <v>0</v>
      </c>
      <c r="J1070" s="16">
        <v>0</v>
      </c>
      <c r="K1070" s="34">
        <v>0</v>
      </c>
      <c r="L1070" s="34">
        <v>0</v>
      </c>
      <c r="M1070" s="34">
        <v>0</v>
      </c>
      <c r="N1070" s="34">
        <v>0</v>
      </c>
      <c r="O1070" s="8" t="s">
        <v>2107</v>
      </c>
      <c r="AE1070" s="8" t="s">
        <v>707</v>
      </c>
    </row>
    <row r="1071" spans="3:31" ht="12.95" customHeight="1" x14ac:dyDescent="0.2">
      <c r="D1071" s="5" t="s">
        <v>2100</v>
      </c>
      <c r="G1071" s="28" t="s">
        <v>949</v>
      </c>
      <c r="H1071" s="12" t="str">
        <f t="shared" si="194"/>
        <v>Municipality Name</v>
      </c>
      <c r="I1071" s="16">
        <v>0</v>
      </c>
      <c r="J1071" s="16">
        <v>0</v>
      </c>
      <c r="K1071" s="34">
        <v>0</v>
      </c>
      <c r="L1071" s="34">
        <v>0</v>
      </c>
      <c r="M1071" s="34">
        <v>0</v>
      </c>
      <c r="N1071" s="34">
        <v>0</v>
      </c>
      <c r="O1071" s="8" t="s">
        <v>2108</v>
      </c>
      <c r="AE1071" s="8" t="s">
        <v>708</v>
      </c>
    </row>
    <row r="1072" spans="3:31" ht="12.95" customHeight="1" x14ac:dyDescent="0.2">
      <c r="D1072" s="5" t="s">
        <v>2100</v>
      </c>
      <c r="G1072" s="28" t="s">
        <v>951</v>
      </c>
      <c r="H1072" s="12" t="str">
        <f t="shared" si="194"/>
        <v>Municipality Name</v>
      </c>
      <c r="I1072" s="16">
        <v>0</v>
      </c>
      <c r="J1072" s="16">
        <v>0</v>
      </c>
      <c r="K1072" s="34">
        <v>0</v>
      </c>
      <c r="L1072" s="34">
        <v>0</v>
      </c>
      <c r="M1072" s="34">
        <v>0</v>
      </c>
      <c r="N1072" s="34">
        <v>0</v>
      </c>
      <c r="O1072" s="8" t="s">
        <v>2109</v>
      </c>
      <c r="AE1072" s="8" t="s">
        <v>709</v>
      </c>
    </row>
    <row r="1073" spans="4:31" ht="12.95" customHeight="1" x14ac:dyDescent="0.2">
      <c r="D1073" s="5" t="s">
        <v>2100</v>
      </c>
      <c r="G1073" s="28" t="s">
        <v>953</v>
      </c>
      <c r="H1073" s="12" t="str">
        <f t="shared" si="194"/>
        <v>Municipality Name</v>
      </c>
      <c r="I1073" s="16">
        <v>0</v>
      </c>
      <c r="J1073" s="16">
        <v>0</v>
      </c>
      <c r="K1073" s="34">
        <v>0</v>
      </c>
      <c r="L1073" s="34">
        <v>0</v>
      </c>
      <c r="M1073" s="34">
        <v>0</v>
      </c>
      <c r="N1073" s="34">
        <v>0</v>
      </c>
      <c r="O1073" s="8" t="s">
        <v>2110</v>
      </c>
      <c r="AE1073" s="8" t="s">
        <v>710</v>
      </c>
    </row>
    <row r="1074" spans="4:31" ht="12.95" customHeight="1" x14ac:dyDescent="0.2">
      <c r="D1074" s="5" t="s">
        <v>2100</v>
      </c>
      <c r="G1074" s="28" t="s">
        <v>955</v>
      </c>
      <c r="H1074" s="12" t="str">
        <f t="shared" si="194"/>
        <v>Municipality Name</v>
      </c>
      <c r="I1074" s="16">
        <v>0</v>
      </c>
      <c r="J1074" s="16">
        <v>0</v>
      </c>
      <c r="K1074" s="34">
        <v>0</v>
      </c>
      <c r="L1074" s="34">
        <v>0</v>
      </c>
      <c r="M1074" s="34">
        <v>0</v>
      </c>
      <c r="N1074" s="34">
        <v>0</v>
      </c>
      <c r="O1074" s="8" t="s">
        <v>2111</v>
      </c>
      <c r="AE1074" s="8" t="s">
        <v>711</v>
      </c>
    </row>
    <row r="1075" spans="4:31" ht="12.95" customHeight="1" x14ac:dyDescent="0.2">
      <c r="D1075" s="5" t="s">
        <v>2100</v>
      </c>
      <c r="G1075" s="27" t="s">
        <v>957</v>
      </c>
      <c r="H1075" s="5" t="s">
        <v>958</v>
      </c>
      <c r="I1075" s="16">
        <v>0</v>
      </c>
      <c r="J1075" s="16">
        <v>0</v>
      </c>
      <c r="K1075" s="34">
        <v>0</v>
      </c>
      <c r="L1075" s="34">
        <v>0</v>
      </c>
      <c r="M1075" s="34">
        <v>0</v>
      </c>
      <c r="N1075" s="34">
        <v>0</v>
      </c>
      <c r="O1075" s="8" t="s">
        <v>2112</v>
      </c>
      <c r="AE1075" s="8" t="s">
        <v>712</v>
      </c>
    </row>
    <row r="1076" spans="4:31" ht="12.95" customHeight="1" x14ac:dyDescent="0.2">
      <c r="D1076" s="5" t="s">
        <v>2100</v>
      </c>
      <c r="G1076" s="29" t="s">
        <v>960</v>
      </c>
      <c r="H1076" s="3" t="s">
        <v>961</v>
      </c>
      <c r="I1076" s="25">
        <f t="shared" ref="I1076:N1076" si="195">SUM(I1065:I1075)</f>
        <v>0</v>
      </c>
      <c r="J1076" s="25">
        <f t="shared" si="195"/>
        <v>0</v>
      </c>
      <c r="K1076" s="19">
        <f t="shared" si="195"/>
        <v>0</v>
      </c>
      <c r="L1076" s="19">
        <f t="shared" si="195"/>
        <v>0</v>
      </c>
      <c r="M1076" s="19">
        <f t="shared" si="195"/>
        <v>0</v>
      </c>
      <c r="N1076" s="19">
        <f t="shared" si="195"/>
        <v>0</v>
      </c>
      <c r="O1076" s="9" t="s">
        <v>2113</v>
      </c>
      <c r="AE1076" s="8" t="s">
        <v>713</v>
      </c>
    </row>
    <row r="1077" spans="4:31" ht="12.95" customHeight="1" x14ac:dyDescent="0.2">
      <c r="D1077" s="5" t="s">
        <v>2100</v>
      </c>
      <c r="F1077" s="5" t="s">
        <v>963</v>
      </c>
      <c r="G1077" s="27" t="s">
        <v>964</v>
      </c>
      <c r="H1077" s="7" t="s">
        <v>965</v>
      </c>
      <c r="I1077" s="16"/>
      <c r="J1077" s="16"/>
      <c r="K1077" s="18"/>
      <c r="L1077" s="18"/>
      <c r="M1077" s="18"/>
      <c r="N1077" s="18"/>
      <c r="O1077" s="8" t="s">
        <v>2114</v>
      </c>
      <c r="AE1077" s="8" t="s">
        <v>714</v>
      </c>
    </row>
    <row r="1078" spans="4:31" ht="12.95" customHeight="1" x14ac:dyDescent="0.2">
      <c r="D1078" s="5" t="s">
        <v>2100</v>
      </c>
      <c r="G1078" s="28" t="s">
        <v>967</v>
      </c>
      <c r="H1078" s="12" t="str">
        <f t="shared" ref="H1078:H1087" si="196">IF(G1078&lt;"2500","Municipality Name",VLOOKUP(G1078,$AC$11:$AD$294,2))</f>
        <v>Municipality Name</v>
      </c>
      <c r="I1078" s="16">
        <v>0</v>
      </c>
      <c r="J1078" s="16">
        <v>0</v>
      </c>
      <c r="K1078" s="34">
        <v>0</v>
      </c>
      <c r="L1078" s="34">
        <v>0</v>
      </c>
      <c r="M1078" s="34">
        <v>0</v>
      </c>
      <c r="N1078" s="34">
        <v>0</v>
      </c>
      <c r="O1078" s="8" t="s">
        <v>2115</v>
      </c>
      <c r="AE1078" s="8" t="s">
        <v>715</v>
      </c>
    </row>
    <row r="1079" spans="4:31" ht="12.95" customHeight="1" x14ac:dyDescent="0.2">
      <c r="D1079" s="5" t="s">
        <v>2100</v>
      </c>
      <c r="G1079" s="28" t="s">
        <v>969</v>
      </c>
      <c r="H1079" s="12" t="str">
        <f t="shared" si="196"/>
        <v>Municipality Name</v>
      </c>
      <c r="I1079" s="16">
        <v>0</v>
      </c>
      <c r="J1079" s="16">
        <v>0</v>
      </c>
      <c r="K1079" s="34">
        <v>0</v>
      </c>
      <c r="L1079" s="34">
        <v>0</v>
      </c>
      <c r="M1079" s="34">
        <v>0</v>
      </c>
      <c r="N1079" s="34">
        <v>0</v>
      </c>
      <c r="O1079" s="8" t="s">
        <v>2116</v>
      </c>
      <c r="AE1079" s="8" t="s">
        <v>716</v>
      </c>
    </row>
    <row r="1080" spans="4:31" ht="12.95" customHeight="1" x14ac:dyDescent="0.2">
      <c r="D1080" s="5" t="s">
        <v>2100</v>
      </c>
      <c r="G1080" s="28" t="s">
        <v>971</v>
      </c>
      <c r="H1080" s="12" t="str">
        <f t="shared" si="196"/>
        <v>Municipality Name</v>
      </c>
      <c r="I1080" s="16">
        <v>0</v>
      </c>
      <c r="J1080" s="16">
        <v>0</v>
      </c>
      <c r="K1080" s="34">
        <v>0</v>
      </c>
      <c r="L1080" s="34">
        <v>0</v>
      </c>
      <c r="M1080" s="34">
        <v>0</v>
      </c>
      <c r="N1080" s="34">
        <v>0</v>
      </c>
      <c r="O1080" s="8" t="s">
        <v>2117</v>
      </c>
      <c r="AE1080" s="8" t="s">
        <v>717</v>
      </c>
    </row>
    <row r="1081" spans="4:31" ht="12.95" customHeight="1" x14ac:dyDescent="0.2">
      <c r="D1081" s="5" t="s">
        <v>2100</v>
      </c>
      <c r="G1081" s="28" t="s">
        <v>973</v>
      </c>
      <c r="H1081" s="12" t="str">
        <f t="shared" si="196"/>
        <v>Municipality Name</v>
      </c>
      <c r="I1081" s="16">
        <v>0</v>
      </c>
      <c r="J1081" s="16">
        <v>0</v>
      </c>
      <c r="K1081" s="34">
        <v>0</v>
      </c>
      <c r="L1081" s="34">
        <v>0</v>
      </c>
      <c r="M1081" s="34">
        <v>0</v>
      </c>
      <c r="N1081" s="34">
        <v>0</v>
      </c>
      <c r="O1081" s="8" t="s">
        <v>2118</v>
      </c>
      <c r="AE1081" s="8" t="s">
        <v>718</v>
      </c>
    </row>
    <row r="1082" spans="4:31" ht="12.95" customHeight="1" x14ac:dyDescent="0.2">
      <c r="D1082" s="5" t="s">
        <v>2100</v>
      </c>
      <c r="G1082" s="28" t="s">
        <v>975</v>
      </c>
      <c r="H1082" s="12" t="str">
        <f t="shared" si="196"/>
        <v>Municipality Name</v>
      </c>
      <c r="I1082" s="16">
        <v>0</v>
      </c>
      <c r="J1082" s="16">
        <v>0</v>
      </c>
      <c r="K1082" s="34">
        <v>0</v>
      </c>
      <c r="L1082" s="34">
        <v>0</v>
      </c>
      <c r="M1082" s="34">
        <v>0</v>
      </c>
      <c r="N1082" s="34">
        <v>0</v>
      </c>
      <c r="O1082" s="8" t="s">
        <v>2119</v>
      </c>
      <c r="AE1082" s="8" t="s">
        <v>719</v>
      </c>
    </row>
    <row r="1083" spans="4:31" ht="12.95" customHeight="1" x14ac:dyDescent="0.2">
      <c r="D1083" s="5" t="s">
        <v>2100</v>
      </c>
      <c r="G1083" s="28" t="s">
        <v>977</v>
      </c>
      <c r="H1083" s="12" t="str">
        <f t="shared" si="196"/>
        <v>Municipality Name</v>
      </c>
      <c r="I1083" s="16">
        <v>0</v>
      </c>
      <c r="J1083" s="16">
        <v>0</v>
      </c>
      <c r="K1083" s="34">
        <v>0</v>
      </c>
      <c r="L1083" s="34">
        <v>0</v>
      </c>
      <c r="M1083" s="34">
        <v>0</v>
      </c>
      <c r="N1083" s="34">
        <v>0</v>
      </c>
      <c r="O1083" s="8" t="s">
        <v>2120</v>
      </c>
      <c r="AE1083" s="8" t="s">
        <v>720</v>
      </c>
    </row>
    <row r="1084" spans="4:31" ht="12.95" customHeight="1" x14ac:dyDescent="0.2">
      <c r="D1084" s="5" t="s">
        <v>2100</v>
      </c>
      <c r="G1084" s="28" t="s">
        <v>979</v>
      </c>
      <c r="H1084" s="12" t="str">
        <f t="shared" si="196"/>
        <v>Municipality Name</v>
      </c>
      <c r="I1084" s="16">
        <v>0</v>
      </c>
      <c r="J1084" s="16">
        <v>0</v>
      </c>
      <c r="K1084" s="34">
        <v>0</v>
      </c>
      <c r="L1084" s="34">
        <v>0</v>
      </c>
      <c r="M1084" s="34">
        <v>0</v>
      </c>
      <c r="N1084" s="34">
        <v>0</v>
      </c>
      <c r="O1084" s="8" t="s">
        <v>2121</v>
      </c>
      <c r="AE1084" s="8" t="s">
        <v>721</v>
      </c>
    </row>
    <row r="1085" spans="4:31" ht="12.95" customHeight="1" x14ac:dyDescent="0.2">
      <c r="D1085" s="5" t="s">
        <v>2100</v>
      </c>
      <c r="G1085" s="28" t="s">
        <v>981</v>
      </c>
      <c r="H1085" s="12" t="str">
        <f t="shared" si="196"/>
        <v>Municipality Name</v>
      </c>
      <c r="I1085" s="16">
        <v>0</v>
      </c>
      <c r="J1085" s="16">
        <v>0</v>
      </c>
      <c r="K1085" s="34">
        <v>0</v>
      </c>
      <c r="L1085" s="34">
        <v>0</v>
      </c>
      <c r="M1085" s="34">
        <v>0</v>
      </c>
      <c r="N1085" s="34">
        <v>0</v>
      </c>
      <c r="O1085" s="8" t="s">
        <v>2122</v>
      </c>
      <c r="AE1085" s="8" t="s">
        <v>722</v>
      </c>
    </row>
    <row r="1086" spans="4:31" ht="12.95" customHeight="1" x14ac:dyDescent="0.2">
      <c r="D1086" s="5" t="s">
        <v>2100</v>
      </c>
      <c r="G1086" s="28" t="s">
        <v>983</v>
      </c>
      <c r="H1086" s="12" t="str">
        <f t="shared" si="196"/>
        <v>Municipality Name</v>
      </c>
      <c r="I1086" s="16">
        <v>0</v>
      </c>
      <c r="J1086" s="16">
        <v>0</v>
      </c>
      <c r="K1086" s="34">
        <v>0</v>
      </c>
      <c r="L1086" s="34">
        <v>0</v>
      </c>
      <c r="M1086" s="34">
        <v>0</v>
      </c>
      <c r="N1086" s="34">
        <v>0</v>
      </c>
      <c r="O1086" s="8" t="s">
        <v>2123</v>
      </c>
      <c r="AE1086" s="8" t="s">
        <v>723</v>
      </c>
    </row>
    <row r="1087" spans="4:31" ht="12.95" customHeight="1" x14ac:dyDescent="0.2">
      <c r="D1087" s="5" t="s">
        <v>2100</v>
      </c>
      <c r="G1087" s="28" t="s">
        <v>985</v>
      </c>
      <c r="H1087" s="12" t="str">
        <f t="shared" si="196"/>
        <v>Municipality Name</v>
      </c>
      <c r="I1087" s="16">
        <v>0</v>
      </c>
      <c r="J1087" s="16">
        <v>0</v>
      </c>
      <c r="K1087" s="34">
        <v>0</v>
      </c>
      <c r="L1087" s="34">
        <v>0</v>
      </c>
      <c r="M1087" s="34">
        <v>0</v>
      </c>
      <c r="N1087" s="34">
        <v>0</v>
      </c>
      <c r="O1087" s="8" t="s">
        <v>2124</v>
      </c>
      <c r="AE1087" s="8" t="s">
        <v>724</v>
      </c>
    </row>
    <row r="1088" spans="4:31" ht="12.95" customHeight="1" x14ac:dyDescent="0.2">
      <c r="D1088" s="5" t="s">
        <v>2100</v>
      </c>
      <c r="G1088" s="27" t="s">
        <v>987</v>
      </c>
      <c r="H1088" s="5" t="s">
        <v>988</v>
      </c>
      <c r="I1088" s="16">
        <v>0</v>
      </c>
      <c r="J1088" s="16">
        <v>0</v>
      </c>
      <c r="K1088" s="34">
        <v>0</v>
      </c>
      <c r="L1088" s="34">
        <v>0</v>
      </c>
      <c r="M1088" s="34">
        <v>0</v>
      </c>
      <c r="N1088" s="34">
        <v>0</v>
      </c>
      <c r="O1088" s="8" t="s">
        <v>2125</v>
      </c>
      <c r="AE1088" s="8" t="s">
        <v>725</v>
      </c>
    </row>
    <row r="1089" spans="3:31" ht="12.95" customHeight="1" x14ac:dyDescent="0.2">
      <c r="D1089" s="5" t="s">
        <v>2100</v>
      </c>
      <c r="G1089" s="29" t="s">
        <v>990</v>
      </c>
      <c r="H1089" s="3" t="s">
        <v>991</v>
      </c>
      <c r="I1089" s="25">
        <f t="shared" ref="I1089:N1089" si="197">SUM(I1078:I1088)</f>
        <v>0</v>
      </c>
      <c r="J1089" s="25">
        <f t="shared" si="197"/>
        <v>0</v>
      </c>
      <c r="K1089" s="19">
        <f t="shared" si="197"/>
        <v>0</v>
      </c>
      <c r="L1089" s="19">
        <f t="shared" si="197"/>
        <v>0</v>
      </c>
      <c r="M1089" s="19">
        <f t="shared" si="197"/>
        <v>0</v>
      </c>
      <c r="N1089" s="19">
        <f t="shared" si="197"/>
        <v>0</v>
      </c>
      <c r="O1089" s="9" t="s">
        <v>2126</v>
      </c>
      <c r="AE1089" s="8" t="s">
        <v>726</v>
      </c>
    </row>
    <row r="1090" spans="3:31" ht="12.95" customHeight="1" x14ac:dyDescent="0.2">
      <c r="D1090" s="5" t="s">
        <v>2100</v>
      </c>
      <c r="F1090" s="3" t="s">
        <v>993</v>
      </c>
      <c r="G1090" s="29" t="s">
        <v>994</v>
      </c>
      <c r="H1090" s="3" t="s">
        <v>995</v>
      </c>
      <c r="I1090" s="25">
        <f t="shared" ref="I1090:N1090" si="198">+I1089+I1076</f>
        <v>0</v>
      </c>
      <c r="J1090" s="25">
        <f t="shared" si="198"/>
        <v>0</v>
      </c>
      <c r="K1090" s="19">
        <f t="shared" si="198"/>
        <v>0</v>
      </c>
      <c r="L1090" s="19">
        <f t="shared" si="198"/>
        <v>0</v>
      </c>
      <c r="M1090" s="19">
        <f t="shared" si="198"/>
        <v>0</v>
      </c>
      <c r="N1090" s="19">
        <f t="shared" si="198"/>
        <v>0</v>
      </c>
      <c r="O1090" s="9" t="s">
        <v>2127</v>
      </c>
      <c r="AE1090" s="8" t="s">
        <v>727</v>
      </c>
    </row>
    <row r="1091" spans="3:31" ht="12.95" customHeight="1" x14ac:dyDescent="0.2">
      <c r="C1091" s="5" t="s">
        <v>2128</v>
      </c>
      <c r="D1091" s="5" t="s">
        <v>2129</v>
      </c>
      <c r="E1091" s="15" t="s">
        <v>2836</v>
      </c>
      <c r="F1091" s="5" t="s">
        <v>932</v>
      </c>
      <c r="G1091" s="27" t="s">
        <v>933</v>
      </c>
      <c r="H1091" s="7" t="s">
        <v>934</v>
      </c>
      <c r="I1091" s="16"/>
      <c r="J1091" s="16"/>
      <c r="K1091" s="18"/>
      <c r="L1091" s="18"/>
      <c r="M1091" s="18"/>
      <c r="N1091" s="18"/>
      <c r="O1091" s="8" t="s">
        <v>2130</v>
      </c>
      <c r="AE1091" s="8" t="s">
        <v>728</v>
      </c>
    </row>
    <row r="1092" spans="3:31" ht="12.95" customHeight="1" x14ac:dyDescent="0.2">
      <c r="D1092" s="5" t="s">
        <v>2129</v>
      </c>
      <c r="G1092" s="28" t="s">
        <v>936</v>
      </c>
      <c r="H1092" s="12" t="str">
        <f>IF(G1092&lt;"2500","Municipality Name",VLOOKUP(G1092,$AC$11:$AD$294,2))</f>
        <v>Municipality Name</v>
      </c>
      <c r="I1092" s="16">
        <v>0</v>
      </c>
      <c r="J1092" s="16">
        <v>0</v>
      </c>
      <c r="K1092" s="34">
        <v>0</v>
      </c>
      <c r="L1092" s="34">
        <v>0</v>
      </c>
      <c r="M1092" s="34">
        <v>0</v>
      </c>
      <c r="N1092" s="34">
        <v>0</v>
      </c>
      <c r="O1092" s="8" t="s">
        <v>2131</v>
      </c>
      <c r="AE1092" s="8" t="s">
        <v>729</v>
      </c>
    </row>
    <row r="1093" spans="3:31" ht="12.95" customHeight="1" x14ac:dyDescent="0.2">
      <c r="D1093" s="5" t="s">
        <v>2129</v>
      </c>
      <c r="G1093" s="28" t="s">
        <v>939</v>
      </c>
      <c r="H1093" s="12" t="str">
        <f t="shared" ref="H1093:H1101" si="199">IF(G1093&lt;"2500","Municipality Name",VLOOKUP(G1093,$AC$11:$AD$294,2))</f>
        <v>Municipality Name</v>
      </c>
      <c r="I1093" s="16">
        <v>0</v>
      </c>
      <c r="J1093" s="16">
        <v>0</v>
      </c>
      <c r="K1093" s="34">
        <v>0</v>
      </c>
      <c r="L1093" s="34">
        <v>0</v>
      </c>
      <c r="M1093" s="34">
        <v>0</v>
      </c>
      <c r="N1093" s="34">
        <v>0</v>
      </c>
      <c r="O1093" s="8" t="s">
        <v>2132</v>
      </c>
      <c r="AE1093" s="8" t="s">
        <v>730</v>
      </c>
    </row>
    <row r="1094" spans="3:31" ht="12.95" customHeight="1" x14ac:dyDescent="0.2">
      <c r="D1094" s="5" t="s">
        <v>2129</v>
      </c>
      <c r="G1094" s="28" t="s">
        <v>941</v>
      </c>
      <c r="H1094" s="12" t="str">
        <f t="shared" si="199"/>
        <v>Municipality Name</v>
      </c>
      <c r="I1094" s="16">
        <v>0</v>
      </c>
      <c r="J1094" s="16">
        <v>0</v>
      </c>
      <c r="K1094" s="34">
        <v>0</v>
      </c>
      <c r="L1094" s="34">
        <v>0</v>
      </c>
      <c r="M1094" s="34">
        <v>0</v>
      </c>
      <c r="N1094" s="34">
        <v>0</v>
      </c>
      <c r="O1094" s="8" t="s">
        <v>2133</v>
      </c>
      <c r="AE1094" s="8" t="s">
        <v>731</v>
      </c>
    </row>
    <row r="1095" spans="3:31" ht="12.95" customHeight="1" x14ac:dyDescent="0.2">
      <c r="D1095" s="5" t="s">
        <v>2129</v>
      </c>
      <c r="G1095" s="28" t="s">
        <v>943</v>
      </c>
      <c r="H1095" s="12" t="str">
        <f t="shared" si="199"/>
        <v>Municipality Name</v>
      </c>
      <c r="I1095" s="16">
        <v>0</v>
      </c>
      <c r="J1095" s="16">
        <v>0</v>
      </c>
      <c r="K1095" s="34">
        <v>0</v>
      </c>
      <c r="L1095" s="34">
        <v>0</v>
      </c>
      <c r="M1095" s="34">
        <v>0</v>
      </c>
      <c r="N1095" s="34">
        <v>0</v>
      </c>
      <c r="O1095" s="8" t="s">
        <v>2134</v>
      </c>
      <c r="AE1095" s="8" t="s">
        <v>732</v>
      </c>
    </row>
    <row r="1096" spans="3:31" ht="12.95" customHeight="1" x14ac:dyDescent="0.2">
      <c r="D1096" s="5" t="s">
        <v>2129</v>
      </c>
      <c r="G1096" s="28" t="s">
        <v>945</v>
      </c>
      <c r="H1096" s="12" t="str">
        <f t="shared" si="199"/>
        <v>Municipality Name</v>
      </c>
      <c r="I1096" s="16">
        <v>0</v>
      </c>
      <c r="J1096" s="16">
        <v>0</v>
      </c>
      <c r="K1096" s="34">
        <v>0</v>
      </c>
      <c r="L1096" s="34">
        <v>0</v>
      </c>
      <c r="M1096" s="34">
        <v>0</v>
      </c>
      <c r="N1096" s="34">
        <v>0</v>
      </c>
      <c r="O1096" s="8" t="s">
        <v>2135</v>
      </c>
      <c r="AE1096" s="8" t="s">
        <v>733</v>
      </c>
    </row>
    <row r="1097" spans="3:31" ht="12.95" customHeight="1" x14ac:dyDescent="0.2">
      <c r="D1097" s="5" t="s">
        <v>2129</v>
      </c>
      <c r="G1097" s="28" t="s">
        <v>947</v>
      </c>
      <c r="H1097" s="12" t="str">
        <f t="shared" si="199"/>
        <v>Municipality Name</v>
      </c>
      <c r="I1097" s="16">
        <v>0</v>
      </c>
      <c r="J1097" s="16">
        <v>0</v>
      </c>
      <c r="K1097" s="34">
        <v>0</v>
      </c>
      <c r="L1097" s="34">
        <v>0</v>
      </c>
      <c r="M1097" s="34">
        <v>0</v>
      </c>
      <c r="N1097" s="34">
        <v>0</v>
      </c>
      <c r="O1097" s="8" t="s">
        <v>2136</v>
      </c>
      <c r="AE1097" s="8" t="s">
        <v>734</v>
      </c>
    </row>
    <row r="1098" spans="3:31" ht="12.95" customHeight="1" x14ac:dyDescent="0.2">
      <c r="D1098" s="5" t="s">
        <v>2129</v>
      </c>
      <c r="G1098" s="28" t="s">
        <v>949</v>
      </c>
      <c r="H1098" s="12" t="str">
        <f t="shared" si="199"/>
        <v>Municipality Name</v>
      </c>
      <c r="I1098" s="16">
        <v>0</v>
      </c>
      <c r="J1098" s="16">
        <v>0</v>
      </c>
      <c r="K1098" s="34">
        <v>0</v>
      </c>
      <c r="L1098" s="34">
        <v>0</v>
      </c>
      <c r="M1098" s="34">
        <v>0</v>
      </c>
      <c r="N1098" s="34">
        <v>0</v>
      </c>
      <c r="O1098" s="8" t="s">
        <v>2137</v>
      </c>
      <c r="AE1098" s="8" t="s">
        <v>735</v>
      </c>
    </row>
    <row r="1099" spans="3:31" ht="12.95" customHeight="1" x14ac:dyDescent="0.2">
      <c r="D1099" s="5" t="s">
        <v>2129</v>
      </c>
      <c r="G1099" s="28" t="s">
        <v>951</v>
      </c>
      <c r="H1099" s="12" t="str">
        <f t="shared" si="199"/>
        <v>Municipality Name</v>
      </c>
      <c r="I1099" s="16">
        <v>0</v>
      </c>
      <c r="J1099" s="16">
        <v>0</v>
      </c>
      <c r="K1099" s="34">
        <v>0</v>
      </c>
      <c r="L1099" s="34">
        <v>0</v>
      </c>
      <c r="M1099" s="34">
        <v>0</v>
      </c>
      <c r="N1099" s="34">
        <v>0</v>
      </c>
      <c r="O1099" s="8" t="s">
        <v>2138</v>
      </c>
      <c r="AE1099" s="8" t="s">
        <v>736</v>
      </c>
    </row>
    <row r="1100" spans="3:31" ht="12.95" customHeight="1" x14ac:dyDescent="0.2">
      <c r="D1100" s="5" t="s">
        <v>2129</v>
      </c>
      <c r="G1100" s="28" t="s">
        <v>953</v>
      </c>
      <c r="H1100" s="12" t="str">
        <f t="shared" si="199"/>
        <v>Municipality Name</v>
      </c>
      <c r="I1100" s="16">
        <v>0</v>
      </c>
      <c r="J1100" s="16">
        <v>0</v>
      </c>
      <c r="K1100" s="34">
        <v>0</v>
      </c>
      <c r="L1100" s="34">
        <v>0</v>
      </c>
      <c r="M1100" s="34">
        <v>0</v>
      </c>
      <c r="N1100" s="34">
        <v>0</v>
      </c>
      <c r="O1100" s="8" t="s">
        <v>2139</v>
      </c>
      <c r="AE1100" s="8" t="s">
        <v>737</v>
      </c>
    </row>
    <row r="1101" spans="3:31" ht="12.95" customHeight="1" x14ac:dyDescent="0.2">
      <c r="D1101" s="5" t="s">
        <v>2129</v>
      </c>
      <c r="G1101" s="28" t="s">
        <v>955</v>
      </c>
      <c r="H1101" s="12" t="str">
        <f t="shared" si="199"/>
        <v>Municipality Name</v>
      </c>
      <c r="I1101" s="16">
        <v>0</v>
      </c>
      <c r="J1101" s="16">
        <v>0</v>
      </c>
      <c r="K1101" s="34">
        <v>0</v>
      </c>
      <c r="L1101" s="34">
        <v>0</v>
      </c>
      <c r="M1101" s="34">
        <v>0</v>
      </c>
      <c r="N1101" s="34">
        <v>0</v>
      </c>
      <c r="O1101" s="8" t="s">
        <v>2140</v>
      </c>
      <c r="AE1101" s="8" t="s">
        <v>738</v>
      </c>
    </row>
    <row r="1102" spans="3:31" ht="12.95" customHeight="1" x14ac:dyDescent="0.2">
      <c r="D1102" s="5" t="s">
        <v>2129</v>
      </c>
      <c r="G1102" s="27" t="s">
        <v>957</v>
      </c>
      <c r="H1102" s="5" t="s">
        <v>958</v>
      </c>
      <c r="I1102" s="16">
        <v>0</v>
      </c>
      <c r="J1102" s="16">
        <v>0</v>
      </c>
      <c r="K1102" s="34">
        <v>0</v>
      </c>
      <c r="L1102" s="34">
        <v>0</v>
      </c>
      <c r="M1102" s="34">
        <v>0</v>
      </c>
      <c r="N1102" s="34">
        <v>0</v>
      </c>
      <c r="O1102" s="8" t="s">
        <v>2141</v>
      </c>
      <c r="AE1102" s="8" t="s">
        <v>739</v>
      </c>
    </row>
    <row r="1103" spans="3:31" ht="12.95" customHeight="1" x14ac:dyDescent="0.2">
      <c r="D1103" s="5" t="s">
        <v>2129</v>
      </c>
      <c r="G1103" s="29" t="s">
        <v>960</v>
      </c>
      <c r="H1103" s="3" t="s">
        <v>961</v>
      </c>
      <c r="I1103" s="25">
        <f t="shared" ref="I1103:N1103" si="200">SUM(I1092:I1102)</f>
        <v>0</v>
      </c>
      <c r="J1103" s="25">
        <f t="shared" si="200"/>
        <v>0</v>
      </c>
      <c r="K1103" s="19">
        <f t="shared" si="200"/>
        <v>0</v>
      </c>
      <c r="L1103" s="19">
        <f t="shared" si="200"/>
        <v>0</v>
      </c>
      <c r="M1103" s="19">
        <f t="shared" si="200"/>
        <v>0</v>
      </c>
      <c r="N1103" s="19">
        <f t="shared" si="200"/>
        <v>0</v>
      </c>
      <c r="O1103" s="9" t="s">
        <v>2142</v>
      </c>
      <c r="AE1103" s="8" t="s">
        <v>740</v>
      </c>
    </row>
    <row r="1104" spans="3:31" ht="12.95" customHeight="1" x14ac:dyDescent="0.2">
      <c r="D1104" s="5" t="s">
        <v>2129</v>
      </c>
      <c r="F1104" s="5" t="s">
        <v>963</v>
      </c>
      <c r="G1104" s="27" t="s">
        <v>964</v>
      </c>
      <c r="H1104" s="7" t="s">
        <v>965</v>
      </c>
      <c r="I1104" s="16"/>
      <c r="J1104" s="16"/>
      <c r="K1104" s="18"/>
      <c r="L1104" s="18"/>
      <c r="M1104" s="18"/>
      <c r="N1104" s="18"/>
      <c r="O1104" s="8" t="s">
        <v>2143</v>
      </c>
      <c r="AE1104" s="8" t="s">
        <v>741</v>
      </c>
    </row>
    <row r="1105" spans="3:31" ht="12.95" customHeight="1" x14ac:dyDescent="0.2">
      <c r="D1105" s="5" t="s">
        <v>2129</v>
      </c>
      <c r="G1105" s="28" t="s">
        <v>967</v>
      </c>
      <c r="H1105" s="12" t="str">
        <f t="shared" ref="H1105:H1114" si="201">IF(G1105&lt;"2500","Municipality Name",VLOOKUP(G1105,$AC$11:$AD$294,2))</f>
        <v>Municipality Name</v>
      </c>
      <c r="I1105" s="16">
        <v>0</v>
      </c>
      <c r="J1105" s="16">
        <v>0</v>
      </c>
      <c r="K1105" s="34">
        <v>0</v>
      </c>
      <c r="L1105" s="34">
        <v>0</v>
      </c>
      <c r="M1105" s="34">
        <v>0</v>
      </c>
      <c r="N1105" s="34">
        <v>0</v>
      </c>
      <c r="O1105" s="8" t="s">
        <v>2144</v>
      </c>
      <c r="AE1105" s="8" t="s">
        <v>742</v>
      </c>
    </row>
    <row r="1106" spans="3:31" ht="12.95" customHeight="1" x14ac:dyDescent="0.2">
      <c r="D1106" s="5" t="s">
        <v>2129</v>
      </c>
      <c r="G1106" s="28" t="s">
        <v>969</v>
      </c>
      <c r="H1106" s="12" t="str">
        <f t="shared" si="201"/>
        <v>Municipality Name</v>
      </c>
      <c r="I1106" s="16">
        <v>0</v>
      </c>
      <c r="J1106" s="16">
        <v>0</v>
      </c>
      <c r="K1106" s="34">
        <v>0</v>
      </c>
      <c r="L1106" s="34">
        <v>0</v>
      </c>
      <c r="M1106" s="34">
        <v>0</v>
      </c>
      <c r="N1106" s="34">
        <v>0</v>
      </c>
      <c r="O1106" s="8" t="s">
        <v>2145</v>
      </c>
      <c r="AE1106" s="8" t="s">
        <v>743</v>
      </c>
    </row>
    <row r="1107" spans="3:31" ht="12.95" customHeight="1" x14ac:dyDescent="0.2">
      <c r="D1107" s="5" t="s">
        <v>2129</v>
      </c>
      <c r="G1107" s="28" t="s">
        <v>971</v>
      </c>
      <c r="H1107" s="12" t="str">
        <f t="shared" si="201"/>
        <v>Municipality Name</v>
      </c>
      <c r="I1107" s="16">
        <v>0</v>
      </c>
      <c r="J1107" s="16">
        <v>0</v>
      </c>
      <c r="K1107" s="34">
        <v>0</v>
      </c>
      <c r="L1107" s="34">
        <v>0</v>
      </c>
      <c r="M1107" s="34">
        <v>0</v>
      </c>
      <c r="N1107" s="34">
        <v>0</v>
      </c>
      <c r="O1107" s="8" t="s">
        <v>2146</v>
      </c>
      <c r="AE1107" s="8" t="s">
        <v>744</v>
      </c>
    </row>
    <row r="1108" spans="3:31" ht="12.95" customHeight="1" x14ac:dyDescent="0.2">
      <c r="D1108" s="5" t="s">
        <v>2129</v>
      </c>
      <c r="G1108" s="28" t="s">
        <v>973</v>
      </c>
      <c r="H1108" s="12" t="str">
        <f t="shared" si="201"/>
        <v>Municipality Name</v>
      </c>
      <c r="I1108" s="16">
        <v>0</v>
      </c>
      <c r="J1108" s="16">
        <v>0</v>
      </c>
      <c r="K1108" s="34">
        <v>0</v>
      </c>
      <c r="L1108" s="34">
        <v>0</v>
      </c>
      <c r="M1108" s="34">
        <v>0</v>
      </c>
      <c r="N1108" s="34">
        <v>0</v>
      </c>
      <c r="O1108" s="8" t="s">
        <v>2147</v>
      </c>
      <c r="AE1108" s="8" t="s">
        <v>745</v>
      </c>
    </row>
    <row r="1109" spans="3:31" ht="12.95" customHeight="1" x14ac:dyDescent="0.2">
      <c r="D1109" s="5" t="s">
        <v>2129</v>
      </c>
      <c r="G1109" s="28" t="s">
        <v>975</v>
      </c>
      <c r="H1109" s="12" t="str">
        <f t="shared" si="201"/>
        <v>Municipality Name</v>
      </c>
      <c r="I1109" s="16">
        <v>0</v>
      </c>
      <c r="J1109" s="16">
        <v>0</v>
      </c>
      <c r="K1109" s="34">
        <v>0</v>
      </c>
      <c r="L1109" s="34">
        <v>0</v>
      </c>
      <c r="M1109" s="34">
        <v>0</v>
      </c>
      <c r="N1109" s="34">
        <v>0</v>
      </c>
      <c r="O1109" s="8" t="s">
        <v>2148</v>
      </c>
      <c r="AE1109" s="8" t="s">
        <v>746</v>
      </c>
    </row>
    <row r="1110" spans="3:31" ht="12.95" customHeight="1" x14ac:dyDescent="0.2">
      <c r="D1110" s="5" t="s">
        <v>2129</v>
      </c>
      <c r="G1110" s="28" t="s">
        <v>977</v>
      </c>
      <c r="H1110" s="12" t="str">
        <f t="shared" si="201"/>
        <v>Municipality Name</v>
      </c>
      <c r="I1110" s="16">
        <v>0</v>
      </c>
      <c r="J1110" s="16">
        <v>0</v>
      </c>
      <c r="K1110" s="34">
        <v>0</v>
      </c>
      <c r="L1110" s="34">
        <v>0</v>
      </c>
      <c r="M1110" s="34">
        <v>0</v>
      </c>
      <c r="N1110" s="34">
        <v>0</v>
      </c>
      <c r="O1110" s="8" t="s">
        <v>2149</v>
      </c>
      <c r="AE1110" s="8" t="s">
        <v>747</v>
      </c>
    </row>
    <row r="1111" spans="3:31" ht="12.95" customHeight="1" x14ac:dyDescent="0.2">
      <c r="D1111" s="5" t="s">
        <v>2129</v>
      </c>
      <c r="G1111" s="28" t="s">
        <v>979</v>
      </c>
      <c r="H1111" s="12" t="str">
        <f t="shared" si="201"/>
        <v>Municipality Name</v>
      </c>
      <c r="I1111" s="16">
        <v>0</v>
      </c>
      <c r="J1111" s="16">
        <v>0</v>
      </c>
      <c r="K1111" s="34">
        <v>0</v>
      </c>
      <c r="L1111" s="34">
        <v>0</v>
      </c>
      <c r="M1111" s="34">
        <v>0</v>
      </c>
      <c r="N1111" s="34">
        <v>0</v>
      </c>
      <c r="O1111" s="8" t="s">
        <v>2150</v>
      </c>
      <c r="AE1111" s="8" t="s">
        <v>748</v>
      </c>
    </row>
    <row r="1112" spans="3:31" ht="12.95" customHeight="1" x14ac:dyDescent="0.2">
      <c r="D1112" s="5" t="s">
        <v>2129</v>
      </c>
      <c r="G1112" s="28" t="s">
        <v>981</v>
      </c>
      <c r="H1112" s="12" t="str">
        <f t="shared" si="201"/>
        <v>Municipality Name</v>
      </c>
      <c r="I1112" s="16">
        <v>0</v>
      </c>
      <c r="J1112" s="16">
        <v>0</v>
      </c>
      <c r="K1112" s="34">
        <v>0</v>
      </c>
      <c r="L1112" s="34">
        <v>0</v>
      </c>
      <c r="M1112" s="34">
        <v>0</v>
      </c>
      <c r="N1112" s="34">
        <v>0</v>
      </c>
      <c r="O1112" s="8" t="s">
        <v>2151</v>
      </c>
      <c r="AE1112" s="8" t="s">
        <v>749</v>
      </c>
    </row>
    <row r="1113" spans="3:31" ht="12.95" customHeight="1" x14ac:dyDescent="0.2">
      <c r="D1113" s="5" t="s">
        <v>2129</v>
      </c>
      <c r="G1113" s="28" t="s">
        <v>983</v>
      </c>
      <c r="H1113" s="12" t="str">
        <f t="shared" si="201"/>
        <v>Municipality Name</v>
      </c>
      <c r="I1113" s="16">
        <v>0</v>
      </c>
      <c r="J1113" s="16">
        <v>0</v>
      </c>
      <c r="K1113" s="34">
        <v>0</v>
      </c>
      <c r="L1113" s="34">
        <v>0</v>
      </c>
      <c r="M1113" s="34">
        <v>0</v>
      </c>
      <c r="N1113" s="34">
        <v>0</v>
      </c>
      <c r="O1113" s="8" t="s">
        <v>2152</v>
      </c>
      <c r="AE1113" s="8" t="s">
        <v>750</v>
      </c>
    </row>
    <row r="1114" spans="3:31" ht="12.95" customHeight="1" x14ac:dyDescent="0.2">
      <c r="D1114" s="5" t="s">
        <v>2129</v>
      </c>
      <c r="G1114" s="28" t="s">
        <v>985</v>
      </c>
      <c r="H1114" s="12" t="str">
        <f t="shared" si="201"/>
        <v>Municipality Name</v>
      </c>
      <c r="I1114" s="16">
        <v>0</v>
      </c>
      <c r="J1114" s="16">
        <v>0</v>
      </c>
      <c r="K1114" s="34">
        <v>0</v>
      </c>
      <c r="L1114" s="34">
        <v>0</v>
      </c>
      <c r="M1114" s="34">
        <v>0</v>
      </c>
      <c r="N1114" s="34">
        <v>0</v>
      </c>
      <c r="O1114" s="8" t="s">
        <v>2153</v>
      </c>
      <c r="AE1114" s="8" t="s">
        <v>751</v>
      </c>
    </row>
    <row r="1115" spans="3:31" ht="12.95" customHeight="1" x14ac:dyDescent="0.2">
      <c r="D1115" s="5" t="s">
        <v>2129</v>
      </c>
      <c r="G1115" s="27" t="s">
        <v>987</v>
      </c>
      <c r="H1115" s="5" t="s">
        <v>988</v>
      </c>
      <c r="I1115" s="16">
        <v>0</v>
      </c>
      <c r="J1115" s="16">
        <v>0</v>
      </c>
      <c r="K1115" s="34">
        <v>0</v>
      </c>
      <c r="L1115" s="34">
        <v>0</v>
      </c>
      <c r="M1115" s="34">
        <v>0</v>
      </c>
      <c r="N1115" s="34">
        <v>0</v>
      </c>
      <c r="O1115" s="8" t="s">
        <v>2154</v>
      </c>
      <c r="AE1115" s="8" t="s">
        <v>752</v>
      </c>
    </row>
    <row r="1116" spans="3:31" ht="12.95" customHeight="1" x14ac:dyDescent="0.2">
      <c r="D1116" s="5" t="s">
        <v>2129</v>
      </c>
      <c r="G1116" s="29" t="s">
        <v>990</v>
      </c>
      <c r="H1116" s="3" t="s">
        <v>991</v>
      </c>
      <c r="I1116" s="25">
        <f t="shared" ref="I1116:N1116" si="202">SUM(I1105:I1115)</f>
        <v>0</v>
      </c>
      <c r="J1116" s="25">
        <f t="shared" si="202"/>
        <v>0</v>
      </c>
      <c r="K1116" s="19">
        <f t="shared" si="202"/>
        <v>0</v>
      </c>
      <c r="L1116" s="19">
        <f t="shared" si="202"/>
        <v>0</v>
      </c>
      <c r="M1116" s="19">
        <f t="shared" si="202"/>
        <v>0</v>
      </c>
      <c r="N1116" s="19">
        <f t="shared" si="202"/>
        <v>0</v>
      </c>
      <c r="O1116" s="9" t="s">
        <v>2155</v>
      </c>
      <c r="AE1116" s="8" t="s">
        <v>753</v>
      </c>
    </row>
    <row r="1117" spans="3:31" ht="12.95" customHeight="1" x14ac:dyDescent="0.2">
      <c r="D1117" s="5" t="s">
        <v>2129</v>
      </c>
      <c r="F1117" s="3" t="s">
        <v>993</v>
      </c>
      <c r="G1117" s="29" t="s">
        <v>994</v>
      </c>
      <c r="H1117" s="3" t="s">
        <v>995</v>
      </c>
      <c r="I1117" s="25">
        <f t="shared" ref="I1117:N1117" si="203">+I1116+I1103</f>
        <v>0</v>
      </c>
      <c r="J1117" s="25">
        <f t="shared" si="203"/>
        <v>0</v>
      </c>
      <c r="K1117" s="19">
        <f t="shared" si="203"/>
        <v>0</v>
      </c>
      <c r="L1117" s="19">
        <f t="shared" si="203"/>
        <v>0</v>
      </c>
      <c r="M1117" s="19">
        <f t="shared" si="203"/>
        <v>0</v>
      </c>
      <c r="N1117" s="19">
        <f t="shared" si="203"/>
        <v>0</v>
      </c>
      <c r="O1117" s="9" t="s">
        <v>2156</v>
      </c>
      <c r="AE1117" s="8" t="s">
        <v>754</v>
      </c>
    </row>
    <row r="1118" spans="3:31" ht="12.95" customHeight="1" x14ac:dyDescent="0.2">
      <c r="C1118" s="5" t="s">
        <v>2157</v>
      </c>
      <c r="D1118" s="5" t="s">
        <v>2158</v>
      </c>
      <c r="E1118" s="15" t="s">
        <v>2836</v>
      </c>
      <c r="F1118" s="5" t="s">
        <v>932</v>
      </c>
      <c r="G1118" s="27" t="s">
        <v>933</v>
      </c>
      <c r="H1118" s="7" t="s">
        <v>934</v>
      </c>
      <c r="I1118" s="16"/>
      <c r="J1118" s="16"/>
      <c r="K1118" s="18"/>
      <c r="L1118" s="18"/>
      <c r="M1118" s="18"/>
      <c r="N1118" s="18"/>
      <c r="O1118" s="8" t="s">
        <v>2159</v>
      </c>
      <c r="AE1118" s="8" t="s">
        <v>755</v>
      </c>
    </row>
    <row r="1119" spans="3:31" ht="12.95" customHeight="1" x14ac:dyDescent="0.2">
      <c r="D1119" s="5" t="s">
        <v>2158</v>
      </c>
      <c r="G1119" s="28" t="s">
        <v>936</v>
      </c>
      <c r="H1119" s="12" t="str">
        <f>IF(G1119&lt;"2500","Municipality Name",VLOOKUP(G1119,$AC$11:$AD$294,2))</f>
        <v>Municipality Name</v>
      </c>
      <c r="I1119" s="16">
        <v>0</v>
      </c>
      <c r="J1119" s="16">
        <v>0</v>
      </c>
      <c r="K1119" s="34">
        <v>0</v>
      </c>
      <c r="L1119" s="34">
        <v>0</v>
      </c>
      <c r="M1119" s="34">
        <v>0</v>
      </c>
      <c r="N1119" s="34">
        <v>0</v>
      </c>
      <c r="O1119" s="8" t="s">
        <v>2160</v>
      </c>
      <c r="AE1119" s="8" t="s">
        <v>756</v>
      </c>
    </row>
    <row r="1120" spans="3:31" ht="12.95" customHeight="1" x14ac:dyDescent="0.2">
      <c r="D1120" s="5" t="s">
        <v>2158</v>
      </c>
      <c r="G1120" s="28" t="s">
        <v>939</v>
      </c>
      <c r="H1120" s="12" t="str">
        <f t="shared" ref="H1120:H1128" si="204">IF(G1120&lt;"2500","Municipality Name",VLOOKUP(G1120,$AC$11:$AD$294,2))</f>
        <v>Municipality Name</v>
      </c>
      <c r="I1120" s="16">
        <v>0</v>
      </c>
      <c r="J1120" s="16">
        <v>0</v>
      </c>
      <c r="K1120" s="34">
        <v>0</v>
      </c>
      <c r="L1120" s="34">
        <v>0</v>
      </c>
      <c r="M1120" s="34">
        <v>0</v>
      </c>
      <c r="N1120" s="34">
        <v>0</v>
      </c>
      <c r="O1120" s="8" t="s">
        <v>2161</v>
      </c>
      <c r="AE1120" s="8" t="s">
        <v>757</v>
      </c>
    </row>
    <row r="1121" spans="4:31" ht="12.95" customHeight="1" x14ac:dyDescent="0.2">
      <c r="D1121" s="5" t="s">
        <v>2158</v>
      </c>
      <c r="G1121" s="28" t="s">
        <v>941</v>
      </c>
      <c r="H1121" s="12" t="str">
        <f t="shared" si="204"/>
        <v>Municipality Name</v>
      </c>
      <c r="I1121" s="16">
        <v>0</v>
      </c>
      <c r="J1121" s="16">
        <v>0</v>
      </c>
      <c r="K1121" s="34">
        <v>0</v>
      </c>
      <c r="L1121" s="34">
        <v>0</v>
      </c>
      <c r="M1121" s="34">
        <v>0</v>
      </c>
      <c r="N1121" s="34">
        <v>0</v>
      </c>
      <c r="O1121" s="8" t="s">
        <v>2162</v>
      </c>
      <c r="AE1121" s="8" t="s">
        <v>758</v>
      </c>
    </row>
    <row r="1122" spans="4:31" ht="12.95" customHeight="1" x14ac:dyDescent="0.2">
      <c r="D1122" s="5" t="s">
        <v>2158</v>
      </c>
      <c r="G1122" s="28" t="s">
        <v>943</v>
      </c>
      <c r="H1122" s="12" t="str">
        <f t="shared" si="204"/>
        <v>Municipality Name</v>
      </c>
      <c r="I1122" s="16">
        <v>0</v>
      </c>
      <c r="J1122" s="16">
        <v>0</v>
      </c>
      <c r="K1122" s="34">
        <v>0</v>
      </c>
      <c r="L1122" s="34">
        <v>0</v>
      </c>
      <c r="M1122" s="34">
        <v>0</v>
      </c>
      <c r="N1122" s="34">
        <v>0</v>
      </c>
      <c r="O1122" s="8" t="s">
        <v>2163</v>
      </c>
      <c r="AE1122" s="8" t="s">
        <v>759</v>
      </c>
    </row>
    <row r="1123" spans="4:31" ht="12.95" customHeight="1" x14ac:dyDescent="0.2">
      <c r="D1123" s="5" t="s">
        <v>2158</v>
      </c>
      <c r="G1123" s="28" t="s">
        <v>945</v>
      </c>
      <c r="H1123" s="12" t="str">
        <f t="shared" si="204"/>
        <v>Municipality Name</v>
      </c>
      <c r="I1123" s="16">
        <v>0</v>
      </c>
      <c r="J1123" s="16">
        <v>0</v>
      </c>
      <c r="K1123" s="34">
        <v>0</v>
      </c>
      <c r="L1123" s="34">
        <v>0</v>
      </c>
      <c r="M1123" s="34">
        <v>0</v>
      </c>
      <c r="N1123" s="34">
        <v>0</v>
      </c>
      <c r="O1123" s="8" t="s">
        <v>2164</v>
      </c>
      <c r="AE1123" s="8" t="s">
        <v>760</v>
      </c>
    </row>
    <row r="1124" spans="4:31" ht="12.95" customHeight="1" x14ac:dyDescent="0.2">
      <c r="D1124" s="5" t="s">
        <v>2158</v>
      </c>
      <c r="G1124" s="28" t="s">
        <v>947</v>
      </c>
      <c r="H1124" s="12" t="str">
        <f t="shared" si="204"/>
        <v>Municipality Name</v>
      </c>
      <c r="I1124" s="16">
        <v>0</v>
      </c>
      <c r="J1124" s="16">
        <v>0</v>
      </c>
      <c r="K1124" s="34">
        <v>0</v>
      </c>
      <c r="L1124" s="34">
        <v>0</v>
      </c>
      <c r="M1124" s="34">
        <v>0</v>
      </c>
      <c r="N1124" s="34">
        <v>0</v>
      </c>
      <c r="O1124" s="8" t="s">
        <v>2165</v>
      </c>
      <c r="AE1124" s="8" t="s">
        <v>761</v>
      </c>
    </row>
    <row r="1125" spans="4:31" ht="12.95" customHeight="1" x14ac:dyDescent="0.2">
      <c r="D1125" s="5" t="s">
        <v>2158</v>
      </c>
      <c r="G1125" s="28" t="s">
        <v>949</v>
      </c>
      <c r="H1125" s="12" t="str">
        <f t="shared" si="204"/>
        <v>Municipality Name</v>
      </c>
      <c r="I1125" s="16">
        <v>0</v>
      </c>
      <c r="J1125" s="16">
        <v>0</v>
      </c>
      <c r="K1125" s="34">
        <v>0</v>
      </c>
      <c r="L1125" s="34">
        <v>0</v>
      </c>
      <c r="M1125" s="34">
        <v>0</v>
      </c>
      <c r="N1125" s="34">
        <v>0</v>
      </c>
      <c r="O1125" s="8" t="s">
        <v>2166</v>
      </c>
      <c r="AE1125" s="8" t="s">
        <v>762</v>
      </c>
    </row>
    <row r="1126" spans="4:31" ht="12.95" customHeight="1" x14ac:dyDescent="0.2">
      <c r="D1126" s="5" t="s">
        <v>2158</v>
      </c>
      <c r="G1126" s="28" t="s">
        <v>951</v>
      </c>
      <c r="H1126" s="12" t="str">
        <f t="shared" si="204"/>
        <v>Municipality Name</v>
      </c>
      <c r="I1126" s="16">
        <v>0</v>
      </c>
      <c r="J1126" s="16">
        <v>0</v>
      </c>
      <c r="K1126" s="34">
        <v>0</v>
      </c>
      <c r="L1126" s="34">
        <v>0</v>
      </c>
      <c r="M1126" s="34">
        <v>0</v>
      </c>
      <c r="N1126" s="34">
        <v>0</v>
      </c>
      <c r="O1126" s="8" t="s">
        <v>2167</v>
      </c>
      <c r="AE1126" s="8" t="s">
        <v>763</v>
      </c>
    </row>
    <row r="1127" spans="4:31" ht="12.95" customHeight="1" x14ac:dyDescent="0.2">
      <c r="D1127" s="5" t="s">
        <v>2158</v>
      </c>
      <c r="G1127" s="28" t="s">
        <v>953</v>
      </c>
      <c r="H1127" s="12" t="str">
        <f t="shared" si="204"/>
        <v>Municipality Name</v>
      </c>
      <c r="I1127" s="16">
        <v>0</v>
      </c>
      <c r="J1127" s="16">
        <v>0</v>
      </c>
      <c r="K1127" s="34">
        <v>0</v>
      </c>
      <c r="L1127" s="34">
        <v>0</v>
      </c>
      <c r="M1127" s="34">
        <v>0</v>
      </c>
      <c r="N1127" s="34">
        <v>0</v>
      </c>
      <c r="O1127" s="8" t="s">
        <v>2168</v>
      </c>
      <c r="AE1127" s="8" t="s">
        <v>764</v>
      </c>
    </row>
    <row r="1128" spans="4:31" ht="12.95" customHeight="1" x14ac:dyDescent="0.2">
      <c r="D1128" s="5" t="s">
        <v>2158</v>
      </c>
      <c r="G1128" s="28" t="s">
        <v>955</v>
      </c>
      <c r="H1128" s="12" t="str">
        <f t="shared" si="204"/>
        <v>Municipality Name</v>
      </c>
      <c r="I1128" s="16">
        <v>0</v>
      </c>
      <c r="J1128" s="16">
        <v>0</v>
      </c>
      <c r="K1128" s="34">
        <v>0</v>
      </c>
      <c r="L1128" s="34">
        <v>0</v>
      </c>
      <c r="M1128" s="34">
        <v>0</v>
      </c>
      <c r="N1128" s="34">
        <v>0</v>
      </c>
      <c r="O1128" s="8" t="s">
        <v>2169</v>
      </c>
      <c r="AE1128" s="8" t="s">
        <v>765</v>
      </c>
    </row>
    <row r="1129" spans="4:31" ht="12.95" customHeight="1" x14ac:dyDescent="0.2">
      <c r="D1129" s="5" t="s">
        <v>2158</v>
      </c>
      <c r="G1129" s="27" t="s">
        <v>957</v>
      </c>
      <c r="H1129" s="5" t="s">
        <v>958</v>
      </c>
      <c r="I1129" s="16">
        <v>0</v>
      </c>
      <c r="J1129" s="16">
        <v>0</v>
      </c>
      <c r="K1129" s="34">
        <v>0</v>
      </c>
      <c r="L1129" s="34">
        <v>0</v>
      </c>
      <c r="M1129" s="34">
        <v>0</v>
      </c>
      <c r="N1129" s="34">
        <v>0</v>
      </c>
      <c r="O1129" s="8" t="s">
        <v>2170</v>
      </c>
      <c r="AE1129" s="8" t="s">
        <v>766</v>
      </c>
    </row>
    <row r="1130" spans="4:31" ht="12.95" customHeight="1" x14ac:dyDescent="0.2">
      <c r="D1130" s="5" t="s">
        <v>2158</v>
      </c>
      <c r="G1130" s="29" t="s">
        <v>960</v>
      </c>
      <c r="H1130" s="3" t="s">
        <v>961</v>
      </c>
      <c r="I1130" s="25">
        <f t="shared" ref="I1130:N1130" si="205">SUM(I1119:I1129)</f>
        <v>0</v>
      </c>
      <c r="J1130" s="25">
        <f t="shared" si="205"/>
        <v>0</v>
      </c>
      <c r="K1130" s="19">
        <f t="shared" si="205"/>
        <v>0</v>
      </c>
      <c r="L1130" s="19">
        <f t="shared" si="205"/>
        <v>0</v>
      </c>
      <c r="M1130" s="19">
        <f t="shared" si="205"/>
        <v>0</v>
      </c>
      <c r="N1130" s="19">
        <f t="shared" si="205"/>
        <v>0</v>
      </c>
      <c r="O1130" s="9" t="s">
        <v>2171</v>
      </c>
      <c r="AE1130" s="8" t="s">
        <v>767</v>
      </c>
    </row>
    <row r="1131" spans="4:31" ht="12.95" customHeight="1" x14ac:dyDescent="0.2">
      <c r="D1131" s="5" t="s">
        <v>2158</v>
      </c>
      <c r="F1131" s="5" t="s">
        <v>963</v>
      </c>
      <c r="G1131" s="27" t="s">
        <v>964</v>
      </c>
      <c r="H1131" s="7" t="s">
        <v>965</v>
      </c>
      <c r="I1131" s="16"/>
      <c r="J1131" s="16"/>
      <c r="K1131" s="18"/>
      <c r="L1131" s="18"/>
      <c r="M1131" s="18"/>
      <c r="N1131" s="18"/>
      <c r="O1131" s="8" t="s">
        <v>2172</v>
      </c>
      <c r="AE1131" s="8" t="s">
        <v>768</v>
      </c>
    </row>
    <row r="1132" spans="4:31" ht="12.95" customHeight="1" x14ac:dyDescent="0.2">
      <c r="D1132" s="5" t="s">
        <v>2158</v>
      </c>
      <c r="G1132" s="28" t="s">
        <v>967</v>
      </c>
      <c r="H1132" s="12" t="str">
        <f t="shared" ref="H1132:H1141" si="206">IF(G1132&lt;"2500","Municipality Name",VLOOKUP(G1132,$AC$11:$AD$294,2))</f>
        <v>Municipality Name</v>
      </c>
      <c r="I1132" s="16">
        <v>0</v>
      </c>
      <c r="J1132" s="16">
        <v>0</v>
      </c>
      <c r="K1132" s="34">
        <v>0</v>
      </c>
      <c r="L1132" s="34">
        <v>0</v>
      </c>
      <c r="M1132" s="34">
        <v>0</v>
      </c>
      <c r="N1132" s="34">
        <v>0</v>
      </c>
      <c r="O1132" s="8" t="s">
        <v>2173</v>
      </c>
      <c r="AE1132" s="8" t="s">
        <v>769</v>
      </c>
    </row>
    <row r="1133" spans="4:31" ht="12.95" customHeight="1" x14ac:dyDescent="0.2">
      <c r="D1133" s="5" t="s">
        <v>2158</v>
      </c>
      <c r="G1133" s="28" t="s">
        <v>969</v>
      </c>
      <c r="H1133" s="12" t="str">
        <f t="shared" si="206"/>
        <v>Municipality Name</v>
      </c>
      <c r="I1133" s="16">
        <v>0</v>
      </c>
      <c r="J1133" s="16">
        <v>0</v>
      </c>
      <c r="K1133" s="34">
        <v>0</v>
      </c>
      <c r="L1133" s="34">
        <v>0</v>
      </c>
      <c r="M1133" s="34">
        <v>0</v>
      </c>
      <c r="N1133" s="34">
        <v>0</v>
      </c>
      <c r="O1133" s="8" t="s">
        <v>2174</v>
      </c>
      <c r="AE1133" s="8" t="s">
        <v>770</v>
      </c>
    </row>
    <row r="1134" spans="4:31" ht="12.95" customHeight="1" x14ac:dyDescent="0.2">
      <c r="D1134" s="5" t="s">
        <v>2158</v>
      </c>
      <c r="G1134" s="28" t="s">
        <v>971</v>
      </c>
      <c r="H1134" s="12" t="str">
        <f t="shared" si="206"/>
        <v>Municipality Name</v>
      </c>
      <c r="I1134" s="16">
        <v>0</v>
      </c>
      <c r="J1134" s="16">
        <v>0</v>
      </c>
      <c r="K1134" s="34">
        <v>0</v>
      </c>
      <c r="L1134" s="34">
        <v>0</v>
      </c>
      <c r="M1134" s="34">
        <v>0</v>
      </c>
      <c r="N1134" s="34">
        <v>0</v>
      </c>
      <c r="O1134" s="8" t="s">
        <v>2175</v>
      </c>
      <c r="AE1134" s="8" t="s">
        <v>771</v>
      </c>
    </row>
    <row r="1135" spans="4:31" ht="12.95" customHeight="1" x14ac:dyDescent="0.2">
      <c r="D1135" s="5" t="s">
        <v>2158</v>
      </c>
      <c r="G1135" s="28" t="s">
        <v>973</v>
      </c>
      <c r="H1135" s="12" t="str">
        <f t="shared" si="206"/>
        <v>Municipality Name</v>
      </c>
      <c r="I1135" s="16">
        <v>0</v>
      </c>
      <c r="J1135" s="16">
        <v>0</v>
      </c>
      <c r="K1135" s="34">
        <v>0</v>
      </c>
      <c r="L1135" s="34">
        <v>0</v>
      </c>
      <c r="M1135" s="34">
        <v>0</v>
      </c>
      <c r="N1135" s="34">
        <v>0</v>
      </c>
      <c r="O1135" s="8" t="s">
        <v>2176</v>
      </c>
      <c r="AE1135" s="8" t="s">
        <v>772</v>
      </c>
    </row>
    <row r="1136" spans="4:31" ht="12.95" customHeight="1" x14ac:dyDescent="0.2">
      <c r="D1136" s="5" t="s">
        <v>2158</v>
      </c>
      <c r="G1136" s="28" t="s">
        <v>975</v>
      </c>
      <c r="H1136" s="12" t="str">
        <f t="shared" si="206"/>
        <v>Municipality Name</v>
      </c>
      <c r="I1136" s="16">
        <v>0</v>
      </c>
      <c r="J1136" s="16">
        <v>0</v>
      </c>
      <c r="K1136" s="34">
        <v>0</v>
      </c>
      <c r="L1136" s="34">
        <v>0</v>
      </c>
      <c r="M1136" s="34">
        <v>0</v>
      </c>
      <c r="N1136" s="34">
        <v>0</v>
      </c>
      <c r="O1136" s="8" t="s">
        <v>2177</v>
      </c>
      <c r="AE1136" s="8" t="s">
        <v>773</v>
      </c>
    </row>
    <row r="1137" spans="3:31" ht="12.95" customHeight="1" x14ac:dyDescent="0.2">
      <c r="D1137" s="5" t="s">
        <v>2158</v>
      </c>
      <c r="G1137" s="28" t="s">
        <v>977</v>
      </c>
      <c r="H1137" s="12" t="str">
        <f t="shared" si="206"/>
        <v>Municipality Name</v>
      </c>
      <c r="I1137" s="16">
        <v>0</v>
      </c>
      <c r="J1137" s="16">
        <v>0</v>
      </c>
      <c r="K1137" s="34">
        <v>0</v>
      </c>
      <c r="L1137" s="34">
        <v>0</v>
      </c>
      <c r="M1137" s="34">
        <v>0</v>
      </c>
      <c r="N1137" s="34">
        <v>0</v>
      </c>
      <c r="O1137" s="8" t="s">
        <v>2178</v>
      </c>
      <c r="AE1137" s="8" t="s">
        <v>774</v>
      </c>
    </row>
    <row r="1138" spans="3:31" ht="12.95" customHeight="1" x14ac:dyDescent="0.2">
      <c r="D1138" s="5" t="s">
        <v>2158</v>
      </c>
      <c r="G1138" s="28" t="s">
        <v>979</v>
      </c>
      <c r="H1138" s="12" t="str">
        <f t="shared" si="206"/>
        <v>Municipality Name</v>
      </c>
      <c r="I1138" s="16">
        <v>0</v>
      </c>
      <c r="J1138" s="16">
        <v>0</v>
      </c>
      <c r="K1138" s="34">
        <v>0</v>
      </c>
      <c r="L1138" s="34">
        <v>0</v>
      </c>
      <c r="M1138" s="34">
        <v>0</v>
      </c>
      <c r="N1138" s="34">
        <v>0</v>
      </c>
      <c r="O1138" s="8" t="s">
        <v>2179</v>
      </c>
      <c r="AE1138" s="8" t="s">
        <v>775</v>
      </c>
    </row>
    <row r="1139" spans="3:31" ht="12.95" customHeight="1" x14ac:dyDescent="0.2">
      <c r="D1139" s="5" t="s">
        <v>2158</v>
      </c>
      <c r="G1139" s="28" t="s">
        <v>981</v>
      </c>
      <c r="H1139" s="12" t="str">
        <f t="shared" si="206"/>
        <v>Municipality Name</v>
      </c>
      <c r="I1139" s="16">
        <v>0</v>
      </c>
      <c r="J1139" s="16">
        <v>0</v>
      </c>
      <c r="K1139" s="34">
        <v>0</v>
      </c>
      <c r="L1139" s="34">
        <v>0</v>
      </c>
      <c r="M1139" s="34">
        <v>0</v>
      </c>
      <c r="N1139" s="34">
        <v>0</v>
      </c>
      <c r="O1139" s="8" t="s">
        <v>2180</v>
      </c>
      <c r="AE1139" s="8" t="s">
        <v>776</v>
      </c>
    </row>
    <row r="1140" spans="3:31" ht="12.95" customHeight="1" x14ac:dyDescent="0.2">
      <c r="D1140" s="5" t="s">
        <v>2158</v>
      </c>
      <c r="G1140" s="28" t="s">
        <v>983</v>
      </c>
      <c r="H1140" s="12" t="str">
        <f t="shared" si="206"/>
        <v>Municipality Name</v>
      </c>
      <c r="I1140" s="16">
        <v>0</v>
      </c>
      <c r="J1140" s="16">
        <v>0</v>
      </c>
      <c r="K1140" s="34">
        <v>0</v>
      </c>
      <c r="L1140" s="34">
        <v>0</v>
      </c>
      <c r="M1140" s="34">
        <v>0</v>
      </c>
      <c r="N1140" s="34">
        <v>0</v>
      </c>
      <c r="O1140" s="8" t="s">
        <v>2181</v>
      </c>
      <c r="AE1140" s="8" t="s">
        <v>777</v>
      </c>
    </row>
    <row r="1141" spans="3:31" ht="12.95" customHeight="1" x14ac:dyDescent="0.2">
      <c r="D1141" s="5" t="s">
        <v>2158</v>
      </c>
      <c r="G1141" s="28" t="s">
        <v>985</v>
      </c>
      <c r="H1141" s="12" t="str">
        <f t="shared" si="206"/>
        <v>Municipality Name</v>
      </c>
      <c r="I1141" s="16">
        <v>0</v>
      </c>
      <c r="J1141" s="16">
        <v>0</v>
      </c>
      <c r="K1141" s="34">
        <v>0</v>
      </c>
      <c r="L1141" s="34">
        <v>0</v>
      </c>
      <c r="M1141" s="34">
        <v>0</v>
      </c>
      <c r="N1141" s="34">
        <v>0</v>
      </c>
      <c r="O1141" s="8" t="s">
        <v>2182</v>
      </c>
      <c r="AE1141" s="8" t="s">
        <v>778</v>
      </c>
    </row>
    <row r="1142" spans="3:31" ht="12.95" customHeight="1" x14ac:dyDescent="0.2">
      <c r="D1142" s="5" t="s">
        <v>2158</v>
      </c>
      <c r="G1142" s="27" t="s">
        <v>987</v>
      </c>
      <c r="H1142" s="5" t="s">
        <v>988</v>
      </c>
      <c r="I1142" s="16">
        <v>0</v>
      </c>
      <c r="J1142" s="16">
        <v>0</v>
      </c>
      <c r="K1142" s="34">
        <v>0</v>
      </c>
      <c r="L1142" s="34">
        <v>0</v>
      </c>
      <c r="M1142" s="34">
        <v>0</v>
      </c>
      <c r="N1142" s="34">
        <v>0</v>
      </c>
      <c r="O1142" s="8" t="s">
        <v>2183</v>
      </c>
      <c r="AE1142" s="8" t="s">
        <v>779</v>
      </c>
    </row>
    <row r="1143" spans="3:31" ht="12.95" customHeight="1" x14ac:dyDescent="0.2">
      <c r="D1143" s="5" t="s">
        <v>2158</v>
      </c>
      <c r="G1143" s="29" t="s">
        <v>990</v>
      </c>
      <c r="H1143" s="3" t="s">
        <v>991</v>
      </c>
      <c r="I1143" s="25">
        <f t="shared" ref="I1143:N1143" si="207">SUM(I1132:I1142)</f>
        <v>0</v>
      </c>
      <c r="J1143" s="25">
        <f t="shared" si="207"/>
        <v>0</v>
      </c>
      <c r="K1143" s="19">
        <f t="shared" si="207"/>
        <v>0</v>
      </c>
      <c r="L1143" s="19">
        <f t="shared" si="207"/>
        <v>0</v>
      </c>
      <c r="M1143" s="19">
        <f t="shared" si="207"/>
        <v>0</v>
      </c>
      <c r="N1143" s="19">
        <f t="shared" si="207"/>
        <v>0</v>
      </c>
      <c r="O1143" s="9" t="s">
        <v>2184</v>
      </c>
      <c r="AE1143" s="8" t="s">
        <v>780</v>
      </c>
    </row>
    <row r="1144" spans="3:31" ht="12.95" customHeight="1" x14ac:dyDescent="0.2">
      <c r="D1144" s="5" t="s">
        <v>2158</v>
      </c>
      <c r="F1144" s="3" t="s">
        <v>993</v>
      </c>
      <c r="G1144" s="29" t="s">
        <v>994</v>
      </c>
      <c r="H1144" s="3" t="s">
        <v>995</v>
      </c>
      <c r="I1144" s="25">
        <f t="shared" ref="I1144:N1144" si="208">+I1143+I1130</f>
        <v>0</v>
      </c>
      <c r="J1144" s="25">
        <f t="shared" si="208"/>
        <v>0</v>
      </c>
      <c r="K1144" s="19">
        <f t="shared" si="208"/>
        <v>0</v>
      </c>
      <c r="L1144" s="19">
        <f t="shared" si="208"/>
        <v>0</v>
      </c>
      <c r="M1144" s="19">
        <f t="shared" si="208"/>
        <v>0</v>
      </c>
      <c r="N1144" s="19">
        <f t="shared" si="208"/>
        <v>0</v>
      </c>
      <c r="O1144" s="9" t="s">
        <v>2185</v>
      </c>
      <c r="AE1144" s="8" t="s">
        <v>781</v>
      </c>
    </row>
    <row r="1145" spans="3:31" ht="12.95" customHeight="1" x14ac:dyDescent="0.2">
      <c r="C1145" s="5" t="s">
        <v>2186</v>
      </c>
      <c r="D1145" s="5" t="s">
        <v>2187</v>
      </c>
      <c r="E1145" s="15" t="s">
        <v>2836</v>
      </c>
      <c r="F1145" s="5" t="s">
        <v>932</v>
      </c>
      <c r="G1145" s="27" t="s">
        <v>933</v>
      </c>
      <c r="H1145" s="7" t="s">
        <v>934</v>
      </c>
      <c r="I1145" s="16"/>
      <c r="J1145" s="16"/>
      <c r="K1145" s="18"/>
      <c r="L1145" s="18"/>
      <c r="M1145" s="18"/>
      <c r="N1145" s="18"/>
      <c r="O1145" s="8" t="s">
        <v>2188</v>
      </c>
      <c r="AE1145" s="8" t="s">
        <v>755</v>
      </c>
    </row>
    <row r="1146" spans="3:31" ht="12.95" customHeight="1" x14ac:dyDescent="0.2">
      <c r="D1146" s="5" t="s">
        <v>2187</v>
      </c>
      <c r="G1146" s="28" t="s">
        <v>936</v>
      </c>
      <c r="H1146" s="12" t="str">
        <f>IF(G1146&lt;"2500","Municipality Name",VLOOKUP(G1146,$AC$11:$AD$294,2))</f>
        <v>Municipality Name</v>
      </c>
      <c r="I1146" s="16">
        <v>0</v>
      </c>
      <c r="J1146" s="16">
        <v>0</v>
      </c>
      <c r="K1146" s="34">
        <v>0</v>
      </c>
      <c r="L1146" s="34">
        <v>0</v>
      </c>
      <c r="M1146" s="34">
        <v>0</v>
      </c>
      <c r="N1146" s="34">
        <v>0</v>
      </c>
      <c r="O1146" s="8" t="s">
        <v>2189</v>
      </c>
      <c r="AE1146" s="8" t="s">
        <v>756</v>
      </c>
    </row>
    <row r="1147" spans="3:31" ht="12.95" customHeight="1" x14ac:dyDescent="0.2">
      <c r="D1147" s="5" t="s">
        <v>2187</v>
      </c>
      <c r="G1147" s="28" t="s">
        <v>939</v>
      </c>
      <c r="H1147" s="12" t="str">
        <f t="shared" ref="H1147:H1155" si="209">IF(G1147&lt;"2500","Municipality Name",VLOOKUP(G1147,$AC$11:$AD$294,2))</f>
        <v>Municipality Name</v>
      </c>
      <c r="I1147" s="16">
        <v>0</v>
      </c>
      <c r="J1147" s="16">
        <v>0</v>
      </c>
      <c r="K1147" s="34">
        <v>0</v>
      </c>
      <c r="L1147" s="34">
        <v>0</v>
      </c>
      <c r="M1147" s="34">
        <v>0</v>
      </c>
      <c r="N1147" s="34">
        <v>0</v>
      </c>
      <c r="O1147" s="8" t="s">
        <v>2190</v>
      </c>
      <c r="AE1147" s="8" t="s">
        <v>757</v>
      </c>
    </row>
    <row r="1148" spans="3:31" ht="12.95" customHeight="1" x14ac:dyDescent="0.2">
      <c r="D1148" s="5" t="s">
        <v>2187</v>
      </c>
      <c r="G1148" s="28" t="s">
        <v>941</v>
      </c>
      <c r="H1148" s="12" t="str">
        <f t="shared" si="209"/>
        <v>Municipality Name</v>
      </c>
      <c r="I1148" s="16">
        <v>0</v>
      </c>
      <c r="J1148" s="16">
        <v>0</v>
      </c>
      <c r="K1148" s="34">
        <v>0</v>
      </c>
      <c r="L1148" s="34">
        <v>0</v>
      </c>
      <c r="M1148" s="34">
        <v>0</v>
      </c>
      <c r="N1148" s="34">
        <v>0</v>
      </c>
      <c r="O1148" s="8" t="s">
        <v>2191</v>
      </c>
      <c r="AE1148" s="8" t="s">
        <v>758</v>
      </c>
    </row>
    <row r="1149" spans="3:31" ht="12.95" customHeight="1" x14ac:dyDescent="0.2">
      <c r="D1149" s="5" t="s">
        <v>2187</v>
      </c>
      <c r="G1149" s="28" t="s">
        <v>943</v>
      </c>
      <c r="H1149" s="12" t="str">
        <f t="shared" si="209"/>
        <v>Municipality Name</v>
      </c>
      <c r="I1149" s="16">
        <v>0</v>
      </c>
      <c r="J1149" s="16">
        <v>0</v>
      </c>
      <c r="K1149" s="34">
        <v>0</v>
      </c>
      <c r="L1149" s="34">
        <v>0</v>
      </c>
      <c r="M1149" s="34">
        <v>0</v>
      </c>
      <c r="N1149" s="34">
        <v>0</v>
      </c>
      <c r="O1149" s="8" t="s">
        <v>2192</v>
      </c>
      <c r="AE1149" s="8" t="s">
        <v>759</v>
      </c>
    </row>
    <row r="1150" spans="3:31" ht="12.95" customHeight="1" x14ac:dyDescent="0.2">
      <c r="D1150" s="5" t="s">
        <v>2187</v>
      </c>
      <c r="G1150" s="28" t="s">
        <v>945</v>
      </c>
      <c r="H1150" s="12" t="str">
        <f t="shared" si="209"/>
        <v>Municipality Name</v>
      </c>
      <c r="I1150" s="16">
        <v>0</v>
      </c>
      <c r="J1150" s="16">
        <v>0</v>
      </c>
      <c r="K1150" s="34">
        <v>0</v>
      </c>
      <c r="L1150" s="34">
        <v>0</v>
      </c>
      <c r="M1150" s="34">
        <v>0</v>
      </c>
      <c r="N1150" s="34">
        <v>0</v>
      </c>
      <c r="O1150" s="8" t="s">
        <v>2193</v>
      </c>
      <c r="AE1150" s="8" t="s">
        <v>760</v>
      </c>
    </row>
    <row r="1151" spans="3:31" ht="12.95" customHeight="1" x14ac:dyDescent="0.2">
      <c r="D1151" s="5" t="s">
        <v>2187</v>
      </c>
      <c r="G1151" s="28" t="s">
        <v>947</v>
      </c>
      <c r="H1151" s="12" t="str">
        <f t="shared" si="209"/>
        <v>Municipality Name</v>
      </c>
      <c r="I1151" s="16">
        <v>0</v>
      </c>
      <c r="J1151" s="16">
        <v>0</v>
      </c>
      <c r="K1151" s="34">
        <v>0</v>
      </c>
      <c r="L1151" s="34">
        <v>0</v>
      </c>
      <c r="M1151" s="34">
        <v>0</v>
      </c>
      <c r="N1151" s="34">
        <v>0</v>
      </c>
      <c r="O1151" s="8" t="s">
        <v>2194</v>
      </c>
      <c r="AE1151" s="8" t="s">
        <v>761</v>
      </c>
    </row>
    <row r="1152" spans="3:31" ht="12.95" customHeight="1" x14ac:dyDescent="0.2">
      <c r="D1152" s="5" t="s">
        <v>2187</v>
      </c>
      <c r="G1152" s="28" t="s">
        <v>949</v>
      </c>
      <c r="H1152" s="12" t="str">
        <f t="shared" si="209"/>
        <v>Municipality Name</v>
      </c>
      <c r="I1152" s="16">
        <v>0</v>
      </c>
      <c r="J1152" s="16">
        <v>0</v>
      </c>
      <c r="K1152" s="34">
        <v>0</v>
      </c>
      <c r="L1152" s="34">
        <v>0</v>
      </c>
      <c r="M1152" s="34">
        <v>0</v>
      </c>
      <c r="N1152" s="34">
        <v>0</v>
      </c>
      <c r="O1152" s="8" t="s">
        <v>2195</v>
      </c>
      <c r="AE1152" s="8" t="s">
        <v>762</v>
      </c>
    </row>
    <row r="1153" spans="4:31" ht="12.95" customHeight="1" x14ac:dyDescent="0.2">
      <c r="D1153" s="5" t="s">
        <v>2187</v>
      </c>
      <c r="G1153" s="28" t="s">
        <v>951</v>
      </c>
      <c r="H1153" s="12" t="str">
        <f t="shared" si="209"/>
        <v>Municipality Name</v>
      </c>
      <c r="I1153" s="16">
        <v>0</v>
      </c>
      <c r="J1153" s="16">
        <v>0</v>
      </c>
      <c r="K1153" s="34">
        <v>0</v>
      </c>
      <c r="L1153" s="34">
        <v>0</v>
      </c>
      <c r="M1153" s="34">
        <v>0</v>
      </c>
      <c r="N1153" s="34">
        <v>0</v>
      </c>
      <c r="O1153" s="8" t="s">
        <v>2196</v>
      </c>
      <c r="AE1153" s="8" t="s">
        <v>763</v>
      </c>
    </row>
    <row r="1154" spans="4:31" ht="12.95" customHeight="1" x14ac:dyDescent="0.2">
      <c r="D1154" s="5" t="s">
        <v>2187</v>
      </c>
      <c r="G1154" s="28" t="s">
        <v>953</v>
      </c>
      <c r="H1154" s="12" t="str">
        <f t="shared" si="209"/>
        <v>Municipality Name</v>
      </c>
      <c r="I1154" s="16">
        <v>0</v>
      </c>
      <c r="J1154" s="16">
        <v>0</v>
      </c>
      <c r="K1154" s="34">
        <v>0</v>
      </c>
      <c r="L1154" s="34">
        <v>0</v>
      </c>
      <c r="M1154" s="34">
        <v>0</v>
      </c>
      <c r="N1154" s="34">
        <v>0</v>
      </c>
      <c r="O1154" s="8" t="s">
        <v>2197</v>
      </c>
      <c r="AE1154" s="8" t="s">
        <v>764</v>
      </c>
    </row>
    <row r="1155" spans="4:31" ht="12.95" customHeight="1" x14ac:dyDescent="0.2">
      <c r="D1155" s="5" t="s">
        <v>2187</v>
      </c>
      <c r="G1155" s="28" t="s">
        <v>955</v>
      </c>
      <c r="H1155" s="12" t="str">
        <f t="shared" si="209"/>
        <v>Municipality Name</v>
      </c>
      <c r="I1155" s="16">
        <v>0</v>
      </c>
      <c r="J1155" s="16">
        <v>0</v>
      </c>
      <c r="K1155" s="34">
        <v>0</v>
      </c>
      <c r="L1155" s="34">
        <v>0</v>
      </c>
      <c r="M1155" s="34">
        <v>0</v>
      </c>
      <c r="N1155" s="34">
        <v>0</v>
      </c>
      <c r="O1155" s="8" t="s">
        <v>2198</v>
      </c>
      <c r="AE1155" s="8" t="s">
        <v>765</v>
      </c>
    </row>
    <row r="1156" spans="4:31" ht="12.95" customHeight="1" x14ac:dyDescent="0.2">
      <c r="D1156" s="5" t="s">
        <v>2187</v>
      </c>
      <c r="G1156" s="27" t="s">
        <v>957</v>
      </c>
      <c r="H1156" s="5" t="s">
        <v>958</v>
      </c>
      <c r="I1156" s="16">
        <v>0</v>
      </c>
      <c r="J1156" s="16">
        <v>0</v>
      </c>
      <c r="K1156" s="34">
        <v>0</v>
      </c>
      <c r="L1156" s="34">
        <v>0</v>
      </c>
      <c r="M1156" s="34">
        <v>0</v>
      </c>
      <c r="N1156" s="34">
        <v>0</v>
      </c>
      <c r="O1156" s="8" t="s">
        <v>2199</v>
      </c>
      <c r="AE1156" s="8" t="s">
        <v>766</v>
      </c>
    </row>
    <row r="1157" spans="4:31" ht="12.95" customHeight="1" x14ac:dyDescent="0.2">
      <c r="D1157" s="5" t="s">
        <v>2187</v>
      </c>
      <c r="G1157" s="29" t="s">
        <v>960</v>
      </c>
      <c r="H1157" s="3" t="s">
        <v>961</v>
      </c>
      <c r="I1157" s="25">
        <f t="shared" ref="I1157:N1157" si="210">SUM(I1146:I1156)</f>
        <v>0</v>
      </c>
      <c r="J1157" s="25">
        <f t="shared" si="210"/>
        <v>0</v>
      </c>
      <c r="K1157" s="19">
        <f t="shared" si="210"/>
        <v>0</v>
      </c>
      <c r="L1157" s="19">
        <f t="shared" si="210"/>
        <v>0</v>
      </c>
      <c r="M1157" s="19">
        <f t="shared" si="210"/>
        <v>0</v>
      </c>
      <c r="N1157" s="19">
        <f t="shared" si="210"/>
        <v>0</v>
      </c>
      <c r="O1157" s="9" t="s">
        <v>2200</v>
      </c>
      <c r="AE1157" s="8" t="s">
        <v>767</v>
      </c>
    </row>
    <row r="1158" spans="4:31" ht="12.95" customHeight="1" x14ac:dyDescent="0.2">
      <c r="D1158" s="5" t="s">
        <v>2187</v>
      </c>
      <c r="F1158" s="5" t="s">
        <v>963</v>
      </c>
      <c r="G1158" s="27" t="s">
        <v>964</v>
      </c>
      <c r="H1158" s="7" t="s">
        <v>965</v>
      </c>
      <c r="I1158" s="16"/>
      <c r="J1158" s="16"/>
      <c r="K1158" s="18"/>
      <c r="L1158" s="18"/>
      <c r="M1158" s="18"/>
      <c r="N1158" s="18"/>
      <c r="O1158" s="8" t="s">
        <v>2201</v>
      </c>
      <c r="AE1158" s="8" t="s">
        <v>768</v>
      </c>
    </row>
    <row r="1159" spans="4:31" ht="12.95" customHeight="1" x14ac:dyDescent="0.2">
      <c r="D1159" s="5" t="s">
        <v>2187</v>
      </c>
      <c r="G1159" s="28" t="s">
        <v>967</v>
      </c>
      <c r="H1159" s="12" t="str">
        <f t="shared" ref="H1159:H1168" si="211">IF(G1159&lt;"2500","Municipality Name",VLOOKUP(G1159,$AC$11:$AD$294,2))</f>
        <v>Municipality Name</v>
      </c>
      <c r="I1159" s="16">
        <v>0</v>
      </c>
      <c r="J1159" s="16">
        <v>0</v>
      </c>
      <c r="K1159" s="34">
        <v>0</v>
      </c>
      <c r="L1159" s="34">
        <v>0</v>
      </c>
      <c r="M1159" s="34">
        <v>0</v>
      </c>
      <c r="N1159" s="34">
        <v>0</v>
      </c>
      <c r="O1159" s="8" t="s">
        <v>2202</v>
      </c>
      <c r="AE1159" s="8" t="s">
        <v>769</v>
      </c>
    </row>
    <row r="1160" spans="4:31" ht="12.95" customHeight="1" x14ac:dyDescent="0.2">
      <c r="D1160" s="5" t="s">
        <v>2187</v>
      </c>
      <c r="G1160" s="28" t="s">
        <v>969</v>
      </c>
      <c r="H1160" s="12" t="str">
        <f t="shared" si="211"/>
        <v>Municipality Name</v>
      </c>
      <c r="I1160" s="16">
        <v>0</v>
      </c>
      <c r="J1160" s="16">
        <v>0</v>
      </c>
      <c r="K1160" s="34">
        <v>0</v>
      </c>
      <c r="L1160" s="34">
        <v>0</v>
      </c>
      <c r="M1160" s="34">
        <v>0</v>
      </c>
      <c r="N1160" s="34">
        <v>0</v>
      </c>
      <c r="O1160" s="8" t="s">
        <v>2203</v>
      </c>
      <c r="AE1160" s="8" t="s">
        <v>770</v>
      </c>
    </row>
    <row r="1161" spans="4:31" ht="12.95" customHeight="1" x14ac:dyDescent="0.2">
      <c r="D1161" s="5" t="s">
        <v>2187</v>
      </c>
      <c r="G1161" s="28" t="s">
        <v>971</v>
      </c>
      <c r="H1161" s="12" t="str">
        <f t="shared" si="211"/>
        <v>Municipality Name</v>
      </c>
      <c r="I1161" s="16">
        <v>0</v>
      </c>
      <c r="J1161" s="16">
        <v>0</v>
      </c>
      <c r="K1161" s="34">
        <v>0</v>
      </c>
      <c r="L1161" s="34">
        <v>0</v>
      </c>
      <c r="M1161" s="34">
        <v>0</v>
      </c>
      <c r="N1161" s="34">
        <v>0</v>
      </c>
      <c r="O1161" s="8" t="s">
        <v>2204</v>
      </c>
      <c r="AE1161" s="8" t="s">
        <v>771</v>
      </c>
    </row>
    <row r="1162" spans="4:31" ht="12.95" customHeight="1" x14ac:dyDescent="0.2">
      <c r="D1162" s="5" t="s">
        <v>2187</v>
      </c>
      <c r="G1162" s="28" t="s">
        <v>973</v>
      </c>
      <c r="H1162" s="12" t="str">
        <f t="shared" si="211"/>
        <v>Municipality Name</v>
      </c>
      <c r="I1162" s="16">
        <v>0</v>
      </c>
      <c r="J1162" s="16">
        <v>0</v>
      </c>
      <c r="K1162" s="34">
        <v>0</v>
      </c>
      <c r="L1162" s="34">
        <v>0</v>
      </c>
      <c r="M1162" s="34">
        <v>0</v>
      </c>
      <c r="N1162" s="34">
        <v>0</v>
      </c>
      <c r="O1162" s="8" t="s">
        <v>2205</v>
      </c>
      <c r="AE1162" s="8" t="s">
        <v>772</v>
      </c>
    </row>
    <row r="1163" spans="4:31" ht="12.95" customHeight="1" x14ac:dyDescent="0.2">
      <c r="D1163" s="5" t="s">
        <v>2187</v>
      </c>
      <c r="G1163" s="28" t="s">
        <v>975</v>
      </c>
      <c r="H1163" s="12" t="str">
        <f t="shared" si="211"/>
        <v>Municipality Name</v>
      </c>
      <c r="I1163" s="16">
        <v>0</v>
      </c>
      <c r="J1163" s="16">
        <v>0</v>
      </c>
      <c r="K1163" s="34">
        <v>0</v>
      </c>
      <c r="L1163" s="34">
        <v>0</v>
      </c>
      <c r="M1163" s="34">
        <v>0</v>
      </c>
      <c r="N1163" s="34">
        <v>0</v>
      </c>
      <c r="O1163" s="8" t="s">
        <v>2206</v>
      </c>
      <c r="AE1163" s="8" t="s">
        <v>773</v>
      </c>
    </row>
    <row r="1164" spans="4:31" ht="12.95" customHeight="1" x14ac:dyDescent="0.2">
      <c r="D1164" s="5" t="s">
        <v>2187</v>
      </c>
      <c r="G1164" s="28" t="s">
        <v>977</v>
      </c>
      <c r="H1164" s="12" t="str">
        <f t="shared" si="211"/>
        <v>Municipality Name</v>
      </c>
      <c r="I1164" s="16">
        <v>0</v>
      </c>
      <c r="J1164" s="16">
        <v>0</v>
      </c>
      <c r="K1164" s="34">
        <v>0</v>
      </c>
      <c r="L1164" s="34">
        <v>0</v>
      </c>
      <c r="M1164" s="34">
        <v>0</v>
      </c>
      <c r="N1164" s="34">
        <v>0</v>
      </c>
      <c r="O1164" s="8" t="s">
        <v>2207</v>
      </c>
      <c r="AE1164" s="8" t="s">
        <v>774</v>
      </c>
    </row>
    <row r="1165" spans="4:31" ht="12.95" customHeight="1" x14ac:dyDescent="0.2">
      <c r="D1165" s="5" t="s">
        <v>2187</v>
      </c>
      <c r="G1165" s="28" t="s">
        <v>979</v>
      </c>
      <c r="H1165" s="12" t="str">
        <f t="shared" si="211"/>
        <v>Municipality Name</v>
      </c>
      <c r="I1165" s="16">
        <v>0</v>
      </c>
      <c r="J1165" s="16">
        <v>0</v>
      </c>
      <c r="K1165" s="34">
        <v>0</v>
      </c>
      <c r="L1165" s="34">
        <v>0</v>
      </c>
      <c r="M1165" s="34">
        <v>0</v>
      </c>
      <c r="N1165" s="34">
        <v>0</v>
      </c>
      <c r="O1165" s="8" t="s">
        <v>2208</v>
      </c>
      <c r="AE1165" s="8" t="s">
        <v>775</v>
      </c>
    </row>
    <row r="1166" spans="4:31" ht="12.95" customHeight="1" x14ac:dyDescent="0.2">
      <c r="D1166" s="5" t="s">
        <v>2187</v>
      </c>
      <c r="G1166" s="28" t="s">
        <v>981</v>
      </c>
      <c r="H1166" s="12" t="str">
        <f t="shared" si="211"/>
        <v>Municipality Name</v>
      </c>
      <c r="I1166" s="16">
        <v>0</v>
      </c>
      <c r="J1166" s="16">
        <v>0</v>
      </c>
      <c r="K1166" s="34">
        <v>0</v>
      </c>
      <c r="L1166" s="34">
        <v>0</v>
      </c>
      <c r="M1166" s="34">
        <v>0</v>
      </c>
      <c r="N1166" s="34">
        <v>0</v>
      </c>
      <c r="O1166" s="8" t="s">
        <v>2209</v>
      </c>
      <c r="AE1166" s="8" t="s">
        <v>776</v>
      </c>
    </row>
    <row r="1167" spans="4:31" ht="12.95" customHeight="1" x14ac:dyDescent="0.2">
      <c r="D1167" s="5" t="s">
        <v>2187</v>
      </c>
      <c r="G1167" s="28" t="s">
        <v>983</v>
      </c>
      <c r="H1167" s="12" t="str">
        <f t="shared" si="211"/>
        <v>Municipality Name</v>
      </c>
      <c r="I1167" s="16">
        <v>0</v>
      </c>
      <c r="J1167" s="16">
        <v>0</v>
      </c>
      <c r="K1167" s="34">
        <v>0</v>
      </c>
      <c r="L1167" s="34">
        <v>0</v>
      </c>
      <c r="M1167" s="34">
        <v>0</v>
      </c>
      <c r="N1167" s="34">
        <v>0</v>
      </c>
      <c r="O1167" s="8" t="s">
        <v>2210</v>
      </c>
      <c r="AE1167" s="8" t="s">
        <v>777</v>
      </c>
    </row>
    <row r="1168" spans="4:31" ht="12.95" customHeight="1" x14ac:dyDescent="0.2">
      <c r="D1168" s="5" t="s">
        <v>2187</v>
      </c>
      <c r="G1168" s="28" t="s">
        <v>985</v>
      </c>
      <c r="H1168" s="12" t="str">
        <f t="shared" si="211"/>
        <v>Municipality Name</v>
      </c>
      <c r="I1168" s="16">
        <v>0</v>
      </c>
      <c r="J1168" s="16">
        <v>0</v>
      </c>
      <c r="K1168" s="34">
        <v>0</v>
      </c>
      <c r="L1168" s="34">
        <v>0</v>
      </c>
      <c r="M1168" s="34">
        <v>0</v>
      </c>
      <c r="N1168" s="34">
        <v>0</v>
      </c>
      <c r="O1168" s="8" t="s">
        <v>2211</v>
      </c>
      <c r="AE1168" s="8" t="s">
        <v>778</v>
      </c>
    </row>
    <row r="1169" spans="3:31" ht="12.95" customHeight="1" x14ac:dyDescent="0.2">
      <c r="D1169" s="5" t="s">
        <v>2187</v>
      </c>
      <c r="G1169" s="27" t="s">
        <v>987</v>
      </c>
      <c r="H1169" s="5" t="s">
        <v>988</v>
      </c>
      <c r="I1169" s="16">
        <v>0</v>
      </c>
      <c r="J1169" s="16">
        <v>0</v>
      </c>
      <c r="K1169" s="34">
        <v>0</v>
      </c>
      <c r="L1169" s="34">
        <v>0</v>
      </c>
      <c r="M1169" s="34">
        <v>0</v>
      </c>
      <c r="N1169" s="34">
        <v>0</v>
      </c>
      <c r="O1169" s="8" t="s">
        <v>2212</v>
      </c>
      <c r="AE1169" s="8" t="s">
        <v>779</v>
      </c>
    </row>
    <row r="1170" spans="3:31" ht="12.95" customHeight="1" x14ac:dyDescent="0.2">
      <c r="D1170" s="5" t="s">
        <v>2187</v>
      </c>
      <c r="G1170" s="29" t="s">
        <v>990</v>
      </c>
      <c r="H1170" s="3" t="s">
        <v>991</v>
      </c>
      <c r="I1170" s="25">
        <f t="shared" ref="I1170:N1170" si="212">SUM(I1159:I1169)</f>
        <v>0</v>
      </c>
      <c r="J1170" s="25">
        <f t="shared" si="212"/>
        <v>0</v>
      </c>
      <c r="K1170" s="19">
        <f t="shared" si="212"/>
        <v>0</v>
      </c>
      <c r="L1170" s="19">
        <f t="shared" si="212"/>
        <v>0</v>
      </c>
      <c r="M1170" s="19">
        <f t="shared" si="212"/>
        <v>0</v>
      </c>
      <c r="N1170" s="19">
        <f t="shared" si="212"/>
        <v>0</v>
      </c>
      <c r="O1170" s="9" t="s">
        <v>2213</v>
      </c>
      <c r="AE1170" s="8" t="s">
        <v>780</v>
      </c>
    </row>
    <row r="1171" spans="3:31" ht="12.95" customHeight="1" x14ac:dyDescent="0.2">
      <c r="D1171" s="5" t="s">
        <v>2187</v>
      </c>
      <c r="F1171" s="3" t="s">
        <v>993</v>
      </c>
      <c r="G1171" s="29" t="s">
        <v>994</v>
      </c>
      <c r="H1171" s="3" t="s">
        <v>995</v>
      </c>
      <c r="I1171" s="25">
        <f t="shared" ref="I1171:N1171" si="213">+I1170+I1157</f>
        <v>0</v>
      </c>
      <c r="J1171" s="25">
        <f t="shared" si="213"/>
        <v>0</v>
      </c>
      <c r="K1171" s="19">
        <f t="shared" si="213"/>
        <v>0</v>
      </c>
      <c r="L1171" s="19">
        <f t="shared" si="213"/>
        <v>0</v>
      </c>
      <c r="M1171" s="19">
        <f t="shared" si="213"/>
        <v>0</v>
      </c>
      <c r="N1171" s="19">
        <f t="shared" si="213"/>
        <v>0</v>
      </c>
      <c r="O1171" s="9" t="s">
        <v>2214</v>
      </c>
      <c r="AE1171" s="8" t="s">
        <v>781</v>
      </c>
    </row>
    <row r="1172" spans="3:31" ht="12.95" customHeight="1" x14ac:dyDescent="0.2">
      <c r="C1172" s="5" t="s">
        <v>2215</v>
      </c>
      <c r="D1172" s="5" t="s">
        <v>2216</v>
      </c>
      <c r="E1172" s="15" t="s">
        <v>2836</v>
      </c>
      <c r="F1172" s="5" t="s">
        <v>932</v>
      </c>
      <c r="G1172" s="27" t="s">
        <v>933</v>
      </c>
      <c r="H1172" s="7" t="s">
        <v>934</v>
      </c>
      <c r="I1172" s="16"/>
      <c r="J1172" s="16"/>
      <c r="K1172" s="18"/>
      <c r="L1172" s="18"/>
      <c r="M1172" s="18"/>
      <c r="N1172" s="18"/>
      <c r="O1172" s="8" t="s">
        <v>2217</v>
      </c>
      <c r="AE1172" s="8" t="s">
        <v>755</v>
      </c>
    </row>
    <row r="1173" spans="3:31" ht="12.95" customHeight="1" x14ac:dyDescent="0.2">
      <c r="D1173" s="5" t="s">
        <v>2216</v>
      </c>
      <c r="G1173" s="28" t="s">
        <v>936</v>
      </c>
      <c r="H1173" s="12" t="str">
        <f>IF(G1173&lt;"2500","Municipality Name",VLOOKUP(G1173,$AC$11:$AD$294,2))</f>
        <v>Municipality Name</v>
      </c>
      <c r="I1173" s="16">
        <v>0</v>
      </c>
      <c r="J1173" s="16">
        <v>0</v>
      </c>
      <c r="K1173" s="34">
        <v>0</v>
      </c>
      <c r="L1173" s="34">
        <v>0</v>
      </c>
      <c r="M1173" s="34">
        <v>0</v>
      </c>
      <c r="N1173" s="34">
        <v>0</v>
      </c>
      <c r="O1173" s="8" t="s">
        <v>2218</v>
      </c>
      <c r="AE1173" s="8" t="s">
        <v>756</v>
      </c>
    </row>
    <row r="1174" spans="3:31" ht="12.95" customHeight="1" x14ac:dyDescent="0.2">
      <c r="D1174" s="5" t="s">
        <v>2216</v>
      </c>
      <c r="G1174" s="28" t="s">
        <v>939</v>
      </c>
      <c r="H1174" s="12" t="str">
        <f t="shared" ref="H1174:H1182" si="214">IF(G1174&lt;"2500","Municipality Name",VLOOKUP(G1174,$AC$11:$AD$294,2))</f>
        <v>Municipality Name</v>
      </c>
      <c r="I1174" s="16">
        <v>0</v>
      </c>
      <c r="J1174" s="16">
        <v>0</v>
      </c>
      <c r="K1174" s="34">
        <v>0</v>
      </c>
      <c r="L1174" s="34">
        <v>0</v>
      </c>
      <c r="M1174" s="34">
        <v>0</v>
      </c>
      <c r="N1174" s="34">
        <v>0</v>
      </c>
      <c r="O1174" s="8" t="s">
        <v>2219</v>
      </c>
      <c r="AE1174" s="8" t="s">
        <v>757</v>
      </c>
    </row>
    <row r="1175" spans="3:31" ht="12.95" customHeight="1" x14ac:dyDescent="0.2">
      <c r="D1175" s="5" t="s">
        <v>2216</v>
      </c>
      <c r="G1175" s="28" t="s">
        <v>941</v>
      </c>
      <c r="H1175" s="12" t="str">
        <f t="shared" si="214"/>
        <v>Municipality Name</v>
      </c>
      <c r="I1175" s="16">
        <v>0</v>
      </c>
      <c r="J1175" s="16">
        <v>0</v>
      </c>
      <c r="K1175" s="34">
        <v>0</v>
      </c>
      <c r="L1175" s="34">
        <v>0</v>
      </c>
      <c r="M1175" s="34">
        <v>0</v>
      </c>
      <c r="N1175" s="34">
        <v>0</v>
      </c>
      <c r="O1175" s="8" t="s">
        <v>2220</v>
      </c>
      <c r="AE1175" s="8" t="s">
        <v>758</v>
      </c>
    </row>
    <row r="1176" spans="3:31" ht="12.95" customHeight="1" x14ac:dyDescent="0.2">
      <c r="D1176" s="5" t="s">
        <v>2216</v>
      </c>
      <c r="G1176" s="28" t="s">
        <v>943</v>
      </c>
      <c r="H1176" s="12" t="str">
        <f t="shared" si="214"/>
        <v>Municipality Name</v>
      </c>
      <c r="I1176" s="16">
        <v>0</v>
      </c>
      <c r="J1176" s="16">
        <v>0</v>
      </c>
      <c r="K1176" s="34">
        <v>0</v>
      </c>
      <c r="L1176" s="34">
        <v>0</v>
      </c>
      <c r="M1176" s="34">
        <v>0</v>
      </c>
      <c r="N1176" s="34">
        <v>0</v>
      </c>
      <c r="O1176" s="8" t="s">
        <v>2221</v>
      </c>
      <c r="AE1176" s="8" t="s">
        <v>759</v>
      </c>
    </row>
    <row r="1177" spans="3:31" ht="12.95" customHeight="1" x14ac:dyDescent="0.2">
      <c r="D1177" s="5" t="s">
        <v>2216</v>
      </c>
      <c r="G1177" s="28" t="s">
        <v>945</v>
      </c>
      <c r="H1177" s="12" t="str">
        <f t="shared" si="214"/>
        <v>Municipality Name</v>
      </c>
      <c r="I1177" s="16">
        <v>0</v>
      </c>
      <c r="J1177" s="16">
        <v>0</v>
      </c>
      <c r="K1177" s="34">
        <v>0</v>
      </c>
      <c r="L1177" s="34">
        <v>0</v>
      </c>
      <c r="M1177" s="34">
        <v>0</v>
      </c>
      <c r="N1177" s="34">
        <v>0</v>
      </c>
      <c r="O1177" s="8" t="s">
        <v>2222</v>
      </c>
      <c r="AE1177" s="8" t="s">
        <v>760</v>
      </c>
    </row>
    <row r="1178" spans="3:31" ht="12.95" customHeight="1" x14ac:dyDescent="0.2">
      <c r="D1178" s="5" t="s">
        <v>2216</v>
      </c>
      <c r="G1178" s="28" t="s">
        <v>947</v>
      </c>
      <c r="H1178" s="12" t="str">
        <f t="shared" si="214"/>
        <v>Municipality Name</v>
      </c>
      <c r="I1178" s="16">
        <v>0</v>
      </c>
      <c r="J1178" s="16">
        <v>0</v>
      </c>
      <c r="K1178" s="34">
        <v>0</v>
      </c>
      <c r="L1178" s="34">
        <v>0</v>
      </c>
      <c r="M1178" s="34">
        <v>0</v>
      </c>
      <c r="N1178" s="34">
        <v>0</v>
      </c>
      <c r="O1178" s="8" t="s">
        <v>2223</v>
      </c>
      <c r="AE1178" s="8" t="s">
        <v>761</v>
      </c>
    </row>
    <row r="1179" spans="3:31" ht="12.95" customHeight="1" x14ac:dyDescent="0.2">
      <c r="D1179" s="5" t="s">
        <v>2216</v>
      </c>
      <c r="G1179" s="28" t="s">
        <v>949</v>
      </c>
      <c r="H1179" s="12" t="str">
        <f t="shared" si="214"/>
        <v>Municipality Name</v>
      </c>
      <c r="I1179" s="16">
        <v>0</v>
      </c>
      <c r="J1179" s="16">
        <v>0</v>
      </c>
      <c r="K1179" s="34">
        <v>0</v>
      </c>
      <c r="L1179" s="34">
        <v>0</v>
      </c>
      <c r="M1179" s="34">
        <v>0</v>
      </c>
      <c r="N1179" s="34">
        <v>0</v>
      </c>
      <c r="O1179" s="8" t="s">
        <v>2224</v>
      </c>
      <c r="AE1179" s="8" t="s">
        <v>762</v>
      </c>
    </row>
    <row r="1180" spans="3:31" ht="12.95" customHeight="1" x14ac:dyDescent="0.2">
      <c r="D1180" s="5" t="s">
        <v>2216</v>
      </c>
      <c r="G1180" s="28" t="s">
        <v>951</v>
      </c>
      <c r="H1180" s="12" t="str">
        <f t="shared" si="214"/>
        <v>Municipality Name</v>
      </c>
      <c r="I1180" s="16">
        <v>0</v>
      </c>
      <c r="J1180" s="16">
        <v>0</v>
      </c>
      <c r="K1180" s="34">
        <v>0</v>
      </c>
      <c r="L1180" s="34">
        <v>0</v>
      </c>
      <c r="M1180" s="34">
        <v>0</v>
      </c>
      <c r="N1180" s="34">
        <v>0</v>
      </c>
      <c r="O1180" s="8" t="s">
        <v>2225</v>
      </c>
      <c r="AE1180" s="8" t="s">
        <v>763</v>
      </c>
    </row>
    <row r="1181" spans="3:31" ht="12.95" customHeight="1" x14ac:dyDescent="0.2">
      <c r="D1181" s="5" t="s">
        <v>2216</v>
      </c>
      <c r="G1181" s="28" t="s">
        <v>953</v>
      </c>
      <c r="H1181" s="12" t="str">
        <f t="shared" si="214"/>
        <v>Municipality Name</v>
      </c>
      <c r="I1181" s="16">
        <v>0</v>
      </c>
      <c r="J1181" s="16">
        <v>0</v>
      </c>
      <c r="K1181" s="34">
        <v>0</v>
      </c>
      <c r="L1181" s="34">
        <v>0</v>
      </c>
      <c r="M1181" s="34">
        <v>0</v>
      </c>
      <c r="N1181" s="34">
        <v>0</v>
      </c>
      <c r="O1181" s="8" t="s">
        <v>2226</v>
      </c>
      <c r="AE1181" s="8" t="s">
        <v>764</v>
      </c>
    </row>
    <row r="1182" spans="3:31" ht="12.95" customHeight="1" x14ac:dyDescent="0.2">
      <c r="D1182" s="5" t="s">
        <v>2216</v>
      </c>
      <c r="G1182" s="28" t="s">
        <v>955</v>
      </c>
      <c r="H1182" s="12" t="str">
        <f t="shared" si="214"/>
        <v>Municipality Name</v>
      </c>
      <c r="I1182" s="16">
        <v>0</v>
      </c>
      <c r="J1182" s="16">
        <v>0</v>
      </c>
      <c r="K1182" s="34">
        <v>0</v>
      </c>
      <c r="L1182" s="34">
        <v>0</v>
      </c>
      <c r="M1182" s="34">
        <v>0</v>
      </c>
      <c r="N1182" s="34">
        <v>0</v>
      </c>
      <c r="O1182" s="8" t="s">
        <v>2227</v>
      </c>
      <c r="AE1182" s="8" t="s">
        <v>765</v>
      </c>
    </row>
    <row r="1183" spans="3:31" ht="12.95" customHeight="1" x14ac:dyDescent="0.2">
      <c r="D1183" s="5" t="s">
        <v>2216</v>
      </c>
      <c r="G1183" s="27" t="s">
        <v>957</v>
      </c>
      <c r="H1183" s="5" t="s">
        <v>958</v>
      </c>
      <c r="I1183" s="16">
        <v>0</v>
      </c>
      <c r="J1183" s="16">
        <v>0</v>
      </c>
      <c r="K1183" s="34">
        <v>0</v>
      </c>
      <c r="L1183" s="34">
        <v>0</v>
      </c>
      <c r="M1183" s="34">
        <v>0</v>
      </c>
      <c r="N1183" s="34">
        <v>0</v>
      </c>
      <c r="O1183" s="8" t="s">
        <v>2228</v>
      </c>
      <c r="AE1183" s="8" t="s">
        <v>766</v>
      </c>
    </row>
    <row r="1184" spans="3:31" ht="12.95" customHeight="1" x14ac:dyDescent="0.2">
      <c r="D1184" s="5" t="s">
        <v>2216</v>
      </c>
      <c r="G1184" s="29" t="s">
        <v>960</v>
      </c>
      <c r="H1184" s="3" t="s">
        <v>961</v>
      </c>
      <c r="I1184" s="25">
        <f t="shared" ref="I1184:N1184" si="215">SUM(I1173:I1183)</f>
        <v>0</v>
      </c>
      <c r="J1184" s="25">
        <f t="shared" si="215"/>
        <v>0</v>
      </c>
      <c r="K1184" s="19">
        <f t="shared" si="215"/>
        <v>0</v>
      </c>
      <c r="L1184" s="19">
        <f t="shared" si="215"/>
        <v>0</v>
      </c>
      <c r="M1184" s="19">
        <f t="shared" si="215"/>
        <v>0</v>
      </c>
      <c r="N1184" s="19">
        <f t="shared" si="215"/>
        <v>0</v>
      </c>
      <c r="O1184" s="9" t="s">
        <v>2229</v>
      </c>
      <c r="AE1184" s="8" t="s">
        <v>767</v>
      </c>
    </row>
    <row r="1185" spans="3:31" ht="12.95" customHeight="1" x14ac:dyDescent="0.2">
      <c r="D1185" s="5" t="s">
        <v>2216</v>
      </c>
      <c r="F1185" s="5" t="s">
        <v>963</v>
      </c>
      <c r="G1185" s="27" t="s">
        <v>964</v>
      </c>
      <c r="H1185" s="7" t="s">
        <v>965</v>
      </c>
      <c r="I1185" s="16"/>
      <c r="J1185" s="16"/>
      <c r="K1185" s="18"/>
      <c r="L1185" s="18"/>
      <c r="M1185" s="18"/>
      <c r="N1185" s="18"/>
      <c r="O1185" s="8" t="s">
        <v>2230</v>
      </c>
      <c r="AE1185" s="8" t="s">
        <v>768</v>
      </c>
    </row>
    <row r="1186" spans="3:31" ht="12.95" customHeight="1" x14ac:dyDescent="0.2">
      <c r="D1186" s="5" t="s">
        <v>2216</v>
      </c>
      <c r="G1186" s="28" t="s">
        <v>967</v>
      </c>
      <c r="H1186" s="12" t="str">
        <f t="shared" ref="H1186:H1195" si="216">IF(G1186&lt;"2500","Municipality Name",VLOOKUP(G1186,$AC$11:$AD$294,2))</f>
        <v>Municipality Name</v>
      </c>
      <c r="I1186" s="16">
        <v>0</v>
      </c>
      <c r="J1186" s="16">
        <v>0</v>
      </c>
      <c r="K1186" s="34">
        <v>0</v>
      </c>
      <c r="L1186" s="34">
        <v>0</v>
      </c>
      <c r="M1186" s="34">
        <v>0</v>
      </c>
      <c r="N1186" s="34">
        <v>0</v>
      </c>
      <c r="O1186" s="8" t="s">
        <v>2231</v>
      </c>
      <c r="AE1186" s="8" t="s">
        <v>769</v>
      </c>
    </row>
    <row r="1187" spans="3:31" ht="12.95" customHeight="1" x14ac:dyDescent="0.2">
      <c r="D1187" s="5" t="s">
        <v>2216</v>
      </c>
      <c r="G1187" s="28" t="s">
        <v>969</v>
      </c>
      <c r="H1187" s="12" t="str">
        <f t="shared" si="216"/>
        <v>Municipality Name</v>
      </c>
      <c r="I1187" s="16">
        <v>0</v>
      </c>
      <c r="J1187" s="16">
        <v>0</v>
      </c>
      <c r="K1187" s="34">
        <v>0</v>
      </c>
      <c r="L1187" s="34">
        <v>0</v>
      </c>
      <c r="M1187" s="34">
        <v>0</v>
      </c>
      <c r="N1187" s="34">
        <v>0</v>
      </c>
      <c r="O1187" s="8" t="s">
        <v>2232</v>
      </c>
      <c r="AE1187" s="8" t="s">
        <v>770</v>
      </c>
    </row>
    <row r="1188" spans="3:31" ht="12.95" customHeight="1" x14ac:dyDescent="0.2">
      <c r="D1188" s="5" t="s">
        <v>2216</v>
      </c>
      <c r="G1188" s="28" t="s">
        <v>971</v>
      </c>
      <c r="H1188" s="12" t="str">
        <f t="shared" si="216"/>
        <v>Municipality Name</v>
      </c>
      <c r="I1188" s="16">
        <v>0</v>
      </c>
      <c r="J1188" s="16">
        <v>0</v>
      </c>
      <c r="K1188" s="34">
        <v>0</v>
      </c>
      <c r="L1188" s="34">
        <v>0</v>
      </c>
      <c r="M1188" s="34">
        <v>0</v>
      </c>
      <c r="N1188" s="34">
        <v>0</v>
      </c>
      <c r="O1188" s="8" t="s">
        <v>2233</v>
      </c>
      <c r="AE1188" s="8" t="s">
        <v>771</v>
      </c>
    </row>
    <row r="1189" spans="3:31" ht="12.95" customHeight="1" x14ac:dyDescent="0.2">
      <c r="D1189" s="5" t="s">
        <v>2216</v>
      </c>
      <c r="G1189" s="28" t="s">
        <v>973</v>
      </c>
      <c r="H1189" s="12" t="str">
        <f t="shared" si="216"/>
        <v>Municipality Name</v>
      </c>
      <c r="I1189" s="16">
        <v>0</v>
      </c>
      <c r="J1189" s="16">
        <v>0</v>
      </c>
      <c r="K1189" s="34">
        <v>0</v>
      </c>
      <c r="L1189" s="34">
        <v>0</v>
      </c>
      <c r="M1189" s="34">
        <v>0</v>
      </c>
      <c r="N1189" s="34">
        <v>0</v>
      </c>
      <c r="O1189" s="8" t="s">
        <v>2234</v>
      </c>
      <c r="AE1189" s="8" t="s">
        <v>772</v>
      </c>
    </row>
    <row r="1190" spans="3:31" ht="12.95" customHeight="1" x14ac:dyDescent="0.2">
      <c r="D1190" s="5" t="s">
        <v>2216</v>
      </c>
      <c r="G1190" s="28" t="s">
        <v>975</v>
      </c>
      <c r="H1190" s="12" t="str">
        <f t="shared" si="216"/>
        <v>Municipality Name</v>
      </c>
      <c r="I1190" s="16">
        <v>0</v>
      </c>
      <c r="J1190" s="16">
        <v>0</v>
      </c>
      <c r="K1190" s="34">
        <v>0</v>
      </c>
      <c r="L1190" s="34">
        <v>0</v>
      </c>
      <c r="M1190" s="34">
        <v>0</v>
      </c>
      <c r="N1190" s="34">
        <v>0</v>
      </c>
      <c r="O1190" s="8" t="s">
        <v>2235</v>
      </c>
      <c r="AE1190" s="8" t="s">
        <v>773</v>
      </c>
    </row>
    <row r="1191" spans="3:31" ht="12.95" customHeight="1" x14ac:dyDescent="0.2">
      <c r="D1191" s="5" t="s">
        <v>2216</v>
      </c>
      <c r="G1191" s="28" t="s">
        <v>977</v>
      </c>
      <c r="H1191" s="12" t="str">
        <f t="shared" si="216"/>
        <v>Municipality Name</v>
      </c>
      <c r="I1191" s="16">
        <v>0</v>
      </c>
      <c r="J1191" s="16">
        <v>0</v>
      </c>
      <c r="K1191" s="34">
        <v>0</v>
      </c>
      <c r="L1191" s="34">
        <v>0</v>
      </c>
      <c r="M1191" s="34">
        <v>0</v>
      </c>
      <c r="N1191" s="34">
        <v>0</v>
      </c>
      <c r="O1191" s="8" t="s">
        <v>2236</v>
      </c>
      <c r="AE1191" s="8" t="s">
        <v>774</v>
      </c>
    </row>
    <row r="1192" spans="3:31" ht="12.95" customHeight="1" x14ac:dyDescent="0.2">
      <c r="D1192" s="5" t="s">
        <v>2216</v>
      </c>
      <c r="G1192" s="28" t="s">
        <v>979</v>
      </c>
      <c r="H1192" s="12" t="str">
        <f t="shared" si="216"/>
        <v>Municipality Name</v>
      </c>
      <c r="I1192" s="16">
        <v>0</v>
      </c>
      <c r="J1192" s="16">
        <v>0</v>
      </c>
      <c r="K1192" s="34">
        <v>0</v>
      </c>
      <c r="L1192" s="34">
        <v>0</v>
      </c>
      <c r="M1192" s="34">
        <v>0</v>
      </c>
      <c r="N1192" s="34">
        <v>0</v>
      </c>
      <c r="O1192" s="8" t="s">
        <v>2237</v>
      </c>
      <c r="AE1192" s="8" t="s">
        <v>775</v>
      </c>
    </row>
    <row r="1193" spans="3:31" ht="12.95" customHeight="1" x14ac:dyDescent="0.2">
      <c r="D1193" s="5" t="s">
        <v>2216</v>
      </c>
      <c r="G1193" s="28" t="s">
        <v>981</v>
      </c>
      <c r="H1193" s="12" t="str">
        <f t="shared" si="216"/>
        <v>Municipality Name</v>
      </c>
      <c r="I1193" s="16">
        <v>0</v>
      </c>
      <c r="J1193" s="16">
        <v>0</v>
      </c>
      <c r="K1193" s="34">
        <v>0</v>
      </c>
      <c r="L1193" s="34">
        <v>0</v>
      </c>
      <c r="M1193" s="34">
        <v>0</v>
      </c>
      <c r="N1193" s="34">
        <v>0</v>
      </c>
      <c r="O1193" s="8" t="s">
        <v>2238</v>
      </c>
      <c r="AE1193" s="8" t="s">
        <v>776</v>
      </c>
    </row>
    <row r="1194" spans="3:31" ht="12.95" customHeight="1" x14ac:dyDescent="0.2">
      <c r="D1194" s="5" t="s">
        <v>2216</v>
      </c>
      <c r="G1194" s="28" t="s">
        <v>983</v>
      </c>
      <c r="H1194" s="12" t="str">
        <f t="shared" si="216"/>
        <v>Municipality Name</v>
      </c>
      <c r="I1194" s="16">
        <v>0</v>
      </c>
      <c r="J1194" s="16">
        <v>0</v>
      </c>
      <c r="K1194" s="34">
        <v>0</v>
      </c>
      <c r="L1194" s="34">
        <v>0</v>
      </c>
      <c r="M1194" s="34">
        <v>0</v>
      </c>
      <c r="N1194" s="34">
        <v>0</v>
      </c>
      <c r="O1194" s="8" t="s">
        <v>2239</v>
      </c>
      <c r="AE1194" s="8" t="s">
        <v>777</v>
      </c>
    </row>
    <row r="1195" spans="3:31" ht="12.95" customHeight="1" x14ac:dyDescent="0.2">
      <c r="D1195" s="5" t="s">
        <v>2216</v>
      </c>
      <c r="G1195" s="28" t="s">
        <v>985</v>
      </c>
      <c r="H1195" s="12" t="str">
        <f t="shared" si="216"/>
        <v>Municipality Name</v>
      </c>
      <c r="I1195" s="16">
        <v>0</v>
      </c>
      <c r="J1195" s="16">
        <v>0</v>
      </c>
      <c r="K1195" s="34">
        <v>0</v>
      </c>
      <c r="L1195" s="34">
        <v>0</v>
      </c>
      <c r="M1195" s="34">
        <v>0</v>
      </c>
      <c r="N1195" s="34">
        <v>0</v>
      </c>
      <c r="O1195" s="8" t="s">
        <v>2240</v>
      </c>
      <c r="AE1195" s="8" t="s">
        <v>778</v>
      </c>
    </row>
    <row r="1196" spans="3:31" ht="12.95" customHeight="1" x14ac:dyDescent="0.2">
      <c r="D1196" s="5" t="s">
        <v>2216</v>
      </c>
      <c r="G1196" s="27" t="s">
        <v>987</v>
      </c>
      <c r="H1196" s="5" t="s">
        <v>988</v>
      </c>
      <c r="I1196" s="16">
        <v>0</v>
      </c>
      <c r="J1196" s="16">
        <v>0</v>
      </c>
      <c r="K1196" s="34">
        <v>0</v>
      </c>
      <c r="L1196" s="34">
        <v>0</v>
      </c>
      <c r="M1196" s="34">
        <v>0</v>
      </c>
      <c r="N1196" s="34">
        <v>0</v>
      </c>
      <c r="O1196" s="8" t="s">
        <v>2241</v>
      </c>
      <c r="AE1196" s="8" t="s">
        <v>779</v>
      </c>
    </row>
    <row r="1197" spans="3:31" ht="12.95" customHeight="1" x14ac:dyDescent="0.2">
      <c r="D1197" s="5" t="s">
        <v>2216</v>
      </c>
      <c r="G1197" s="29" t="s">
        <v>990</v>
      </c>
      <c r="H1197" s="3" t="s">
        <v>991</v>
      </c>
      <c r="I1197" s="25">
        <f t="shared" ref="I1197:N1197" si="217">SUM(I1186:I1196)</f>
        <v>0</v>
      </c>
      <c r="J1197" s="25">
        <f t="shared" si="217"/>
        <v>0</v>
      </c>
      <c r="K1197" s="19">
        <f t="shared" si="217"/>
        <v>0</v>
      </c>
      <c r="L1197" s="19">
        <f t="shared" si="217"/>
        <v>0</v>
      </c>
      <c r="M1197" s="19">
        <f t="shared" si="217"/>
        <v>0</v>
      </c>
      <c r="N1197" s="19">
        <f t="shared" si="217"/>
        <v>0</v>
      </c>
      <c r="O1197" s="9" t="s">
        <v>2242</v>
      </c>
      <c r="AE1197" s="8" t="s">
        <v>780</v>
      </c>
    </row>
    <row r="1198" spans="3:31" ht="12.95" customHeight="1" x14ac:dyDescent="0.2">
      <c r="D1198" s="5" t="s">
        <v>2216</v>
      </c>
      <c r="F1198" s="3" t="s">
        <v>993</v>
      </c>
      <c r="G1198" s="29" t="s">
        <v>994</v>
      </c>
      <c r="H1198" s="3" t="s">
        <v>995</v>
      </c>
      <c r="I1198" s="25">
        <f t="shared" ref="I1198:N1198" si="218">+I1197+I1184</f>
        <v>0</v>
      </c>
      <c r="J1198" s="25">
        <f t="shared" si="218"/>
        <v>0</v>
      </c>
      <c r="K1198" s="19">
        <f t="shared" si="218"/>
        <v>0</v>
      </c>
      <c r="L1198" s="19">
        <f t="shared" si="218"/>
        <v>0</v>
      </c>
      <c r="M1198" s="19">
        <f t="shared" si="218"/>
        <v>0</v>
      </c>
      <c r="N1198" s="19">
        <f t="shared" si="218"/>
        <v>0</v>
      </c>
      <c r="O1198" s="9" t="s">
        <v>2243</v>
      </c>
      <c r="AE1198" s="8" t="s">
        <v>781</v>
      </c>
    </row>
    <row r="1199" spans="3:31" ht="12.95" customHeight="1" x14ac:dyDescent="0.2">
      <c r="C1199" s="5" t="s">
        <v>2244</v>
      </c>
      <c r="D1199" s="5" t="s">
        <v>2245</v>
      </c>
      <c r="E1199" s="15" t="s">
        <v>2836</v>
      </c>
      <c r="F1199" s="5" t="s">
        <v>932</v>
      </c>
      <c r="G1199" s="27" t="s">
        <v>933</v>
      </c>
      <c r="H1199" s="7" t="s">
        <v>934</v>
      </c>
      <c r="I1199" s="16"/>
      <c r="J1199" s="16"/>
      <c r="K1199" s="18"/>
      <c r="L1199" s="18"/>
      <c r="M1199" s="18"/>
      <c r="N1199" s="18"/>
      <c r="O1199" s="8" t="s">
        <v>2246</v>
      </c>
      <c r="AE1199" s="8" t="s">
        <v>755</v>
      </c>
    </row>
    <row r="1200" spans="3:31" ht="12.95" customHeight="1" x14ac:dyDescent="0.2">
      <c r="D1200" s="5" t="s">
        <v>2245</v>
      </c>
      <c r="G1200" s="28" t="s">
        <v>936</v>
      </c>
      <c r="H1200" s="12" t="str">
        <f>IF(G1200&lt;"2500","Municipality Name",VLOOKUP(G1200,$AC$11:$AD$294,2))</f>
        <v>Municipality Name</v>
      </c>
      <c r="I1200" s="16">
        <v>0</v>
      </c>
      <c r="J1200" s="16">
        <v>0</v>
      </c>
      <c r="K1200" s="34">
        <v>0</v>
      </c>
      <c r="L1200" s="34">
        <v>0</v>
      </c>
      <c r="M1200" s="34">
        <v>0</v>
      </c>
      <c r="N1200" s="34">
        <v>0</v>
      </c>
      <c r="O1200" s="8" t="s">
        <v>2247</v>
      </c>
      <c r="AE1200" s="8" t="s">
        <v>756</v>
      </c>
    </row>
    <row r="1201" spans="4:31" ht="12.95" customHeight="1" x14ac:dyDescent="0.2">
      <c r="D1201" s="5" t="s">
        <v>2245</v>
      </c>
      <c r="G1201" s="28" t="s">
        <v>939</v>
      </c>
      <c r="H1201" s="12" t="str">
        <f t="shared" ref="H1201:H1209" si="219">IF(G1201&lt;"2500","Municipality Name",VLOOKUP(G1201,$AC$11:$AD$294,2))</f>
        <v>Municipality Name</v>
      </c>
      <c r="I1201" s="16">
        <v>0</v>
      </c>
      <c r="J1201" s="16">
        <v>0</v>
      </c>
      <c r="K1201" s="34">
        <v>0</v>
      </c>
      <c r="L1201" s="34">
        <v>0</v>
      </c>
      <c r="M1201" s="34">
        <v>0</v>
      </c>
      <c r="N1201" s="34">
        <v>0</v>
      </c>
      <c r="O1201" s="8" t="s">
        <v>2248</v>
      </c>
      <c r="AE1201" s="8" t="s">
        <v>757</v>
      </c>
    </row>
    <row r="1202" spans="4:31" ht="12.95" customHeight="1" x14ac:dyDescent="0.2">
      <c r="D1202" s="5" t="s">
        <v>2245</v>
      </c>
      <c r="G1202" s="28" t="s">
        <v>941</v>
      </c>
      <c r="H1202" s="12" t="str">
        <f t="shared" si="219"/>
        <v>Municipality Name</v>
      </c>
      <c r="I1202" s="16">
        <v>0</v>
      </c>
      <c r="J1202" s="16">
        <v>0</v>
      </c>
      <c r="K1202" s="34">
        <v>0</v>
      </c>
      <c r="L1202" s="34">
        <v>0</v>
      </c>
      <c r="M1202" s="34">
        <v>0</v>
      </c>
      <c r="N1202" s="34">
        <v>0</v>
      </c>
      <c r="O1202" s="8" t="s">
        <v>2249</v>
      </c>
      <c r="AE1202" s="8" t="s">
        <v>758</v>
      </c>
    </row>
    <row r="1203" spans="4:31" ht="12.95" customHeight="1" x14ac:dyDescent="0.2">
      <c r="D1203" s="5" t="s">
        <v>2245</v>
      </c>
      <c r="G1203" s="28" t="s">
        <v>943</v>
      </c>
      <c r="H1203" s="12" t="str">
        <f t="shared" si="219"/>
        <v>Municipality Name</v>
      </c>
      <c r="I1203" s="16">
        <v>0</v>
      </c>
      <c r="J1203" s="16">
        <v>0</v>
      </c>
      <c r="K1203" s="34">
        <v>0</v>
      </c>
      <c r="L1203" s="34">
        <v>0</v>
      </c>
      <c r="M1203" s="34">
        <v>0</v>
      </c>
      <c r="N1203" s="34">
        <v>0</v>
      </c>
      <c r="O1203" s="8" t="s">
        <v>2250</v>
      </c>
      <c r="AE1203" s="8" t="s">
        <v>759</v>
      </c>
    </row>
    <row r="1204" spans="4:31" ht="12.95" customHeight="1" x14ac:dyDescent="0.2">
      <c r="D1204" s="5" t="s">
        <v>2245</v>
      </c>
      <c r="G1204" s="28" t="s">
        <v>945</v>
      </c>
      <c r="H1204" s="12" t="str">
        <f t="shared" si="219"/>
        <v>Municipality Name</v>
      </c>
      <c r="I1204" s="16">
        <v>0</v>
      </c>
      <c r="J1204" s="16">
        <v>0</v>
      </c>
      <c r="K1204" s="34">
        <v>0</v>
      </c>
      <c r="L1204" s="34">
        <v>0</v>
      </c>
      <c r="M1204" s="34">
        <v>0</v>
      </c>
      <c r="N1204" s="34">
        <v>0</v>
      </c>
      <c r="O1204" s="8" t="s">
        <v>2251</v>
      </c>
      <c r="AE1204" s="8" t="s">
        <v>760</v>
      </c>
    </row>
    <row r="1205" spans="4:31" ht="12.95" customHeight="1" x14ac:dyDescent="0.2">
      <c r="D1205" s="5" t="s">
        <v>2245</v>
      </c>
      <c r="G1205" s="28" t="s">
        <v>947</v>
      </c>
      <c r="H1205" s="12" t="str">
        <f t="shared" si="219"/>
        <v>Municipality Name</v>
      </c>
      <c r="I1205" s="16">
        <v>0</v>
      </c>
      <c r="J1205" s="16">
        <v>0</v>
      </c>
      <c r="K1205" s="34">
        <v>0</v>
      </c>
      <c r="L1205" s="34">
        <v>0</v>
      </c>
      <c r="M1205" s="34">
        <v>0</v>
      </c>
      <c r="N1205" s="34">
        <v>0</v>
      </c>
      <c r="O1205" s="8" t="s">
        <v>2252</v>
      </c>
      <c r="AE1205" s="8" t="s">
        <v>761</v>
      </c>
    </row>
    <row r="1206" spans="4:31" ht="12.95" customHeight="1" x14ac:dyDescent="0.2">
      <c r="D1206" s="5" t="s">
        <v>2245</v>
      </c>
      <c r="G1206" s="28" t="s">
        <v>949</v>
      </c>
      <c r="H1206" s="12" t="str">
        <f t="shared" si="219"/>
        <v>Municipality Name</v>
      </c>
      <c r="I1206" s="16">
        <v>0</v>
      </c>
      <c r="J1206" s="16">
        <v>0</v>
      </c>
      <c r="K1206" s="34">
        <v>0</v>
      </c>
      <c r="L1206" s="34">
        <v>0</v>
      </c>
      <c r="M1206" s="34">
        <v>0</v>
      </c>
      <c r="N1206" s="34">
        <v>0</v>
      </c>
      <c r="O1206" s="8" t="s">
        <v>2253</v>
      </c>
      <c r="AE1206" s="8" t="s">
        <v>762</v>
      </c>
    </row>
    <row r="1207" spans="4:31" ht="12.95" customHeight="1" x14ac:dyDescent="0.2">
      <c r="D1207" s="5" t="s">
        <v>2245</v>
      </c>
      <c r="G1207" s="28" t="s">
        <v>951</v>
      </c>
      <c r="H1207" s="12" t="str">
        <f t="shared" si="219"/>
        <v>Municipality Name</v>
      </c>
      <c r="I1207" s="16">
        <v>0</v>
      </c>
      <c r="J1207" s="16">
        <v>0</v>
      </c>
      <c r="K1207" s="34">
        <v>0</v>
      </c>
      <c r="L1207" s="34">
        <v>0</v>
      </c>
      <c r="M1207" s="34">
        <v>0</v>
      </c>
      <c r="N1207" s="34">
        <v>0</v>
      </c>
      <c r="O1207" s="8" t="s">
        <v>2254</v>
      </c>
      <c r="AE1207" s="8" t="s">
        <v>763</v>
      </c>
    </row>
    <row r="1208" spans="4:31" ht="12.95" customHeight="1" x14ac:dyDescent="0.2">
      <c r="D1208" s="5" t="s">
        <v>2245</v>
      </c>
      <c r="G1208" s="28" t="s">
        <v>953</v>
      </c>
      <c r="H1208" s="12" t="str">
        <f t="shared" si="219"/>
        <v>Municipality Name</v>
      </c>
      <c r="I1208" s="16">
        <v>0</v>
      </c>
      <c r="J1208" s="16">
        <v>0</v>
      </c>
      <c r="K1208" s="34">
        <v>0</v>
      </c>
      <c r="L1208" s="34">
        <v>0</v>
      </c>
      <c r="M1208" s="34">
        <v>0</v>
      </c>
      <c r="N1208" s="34">
        <v>0</v>
      </c>
      <c r="O1208" s="8" t="s">
        <v>2255</v>
      </c>
      <c r="AE1208" s="8" t="s">
        <v>764</v>
      </c>
    </row>
    <row r="1209" spans="4:31" ht="12.95" customHeight="1" x14ac:dyDescent="0.2">
      <c r="D1209" s="5" t="s">
        <v>2245</v>
      </c>
      <c r="G1209" s="28" t="s">
        <v>955</v>
      </c>
      <c r="H1209" s="12" t="str">
        <f t="shared" si="219"/>
        <v>Municipality Name</v>
      </c>
      <c r="I1209" s="16">
        <v>0</v>
      </c>
      <c r="J1209" s="16">
        <v>0</v>
      </c>
      <c r="K1209" s="34">
        <v>0</v>
      </c>
      <c r="L1209" s="34">
        <v>0</v>
      </c>
      <c r="M1209" s="34">
        <v>0</v>
      </c>
      <c r="N1209" s="34">
        <v>0</v>
      </c>
      <c r="O1209" s="8" t="s">
        <v>2256</v>
      </c>
      <c r="AE1209" s="8" t="s">
        <v>765</v>
      </c>
    </row>
    <row r="1210" spans="4:31" ht="12.95" customHeight="1" x14ac:dyDescent="0.2">
      <c r="D1210" s="5" t="s">
        <v>2245</v>
      </c>
      <c r="G1210" s="27" t="s">
        <v>957</v>
      </c>
      <c r="H1210" s="5" t="s">
        <v>958</v>
      </c>
      <c r="I1210" s="16">
        <v>0</v>
      </c>
      <c r="J1210" s="16">
        <v>0</v>
      </c>
      <c r="K1210" s="34">
        <v>0</v>
      </c>
      <c r="L1210" s="34">
        <v>0</v>
      </c>
      <c r="M1210" s="34">
        <v>0</v>
      </c>
      <c r="N1210" s="34">
        <v>0</v>
      </c>
      <c r="O1210" s="8" t="s">
        <v>2257</v>
      </c>
      <c r="AE1210" s="8" t="s">
        <v>766</v>
      </c>
    </row>
    <row r="1211" spans="4:31" ht="12.95" customHeight="1" x14ac:dyDescent="0.2">
      <c r="D1211" s="5" t="s">
        <v>2245</v>
      </c>
      <c r="G1211" s="29" t="s">
        <v>960</v>
      </c>
      <c r="H1211" s="3" t="s">
        <v>961</v>
      </c>
      <c r="I1211" s="25">
        <f t="shared" ref="I1211:N1211" si="220">SUM(I1200:I1210)</f>
        <v>0</v>
      </c>
      <c r="J1211" s="25">
        <f t="shared" si="220"/>
        <v>0</v>
      </c>
      <c r="K1211" s="19">
        <f t="shared" si="220"/>
        <v>0</v>
      </c>
      <c r="L1211" s="19">
        <f t="shared" si="220"/>
        <v>0</v>
      </c>
      <c r="M1211" s="19">
        <f t="shared" si="220"/>
        <v>0</v>
      </c>
      <c r="N1211" s="19">
        <f t="shared" si="220"/>
        <v>0</v>
      </c>
      <c r="O1211" s="9" t="s">
        <v>2258</v>
      </c>
      <c r="AE1211" s="8" t="s">
        <v>767</v>
      </c>
    </row>
    <row r="1212" spans="4:31" ht="12.95" customHeight="1" x14ac:dyDescent="0.2">
      <c r="D1212" s="5" t="s">
        <v>2245</v>
      </c>
      <c r="F1212" s="5" t="s">
        <v>963</v>
      </c>
      <c r="G1212" s="27" t="s">
        <v>964</v>
      </c>
      <c r="H1212" s="7" t="s">
        <v>965</v>
      </c>
      <c r="I1212" s="16"/>
      <c r="J1212" s="16"/>
      <c r="K1212" s="18"/>
      <c r="L1212" s="18"/>
      <c r="M1212" s="18"/>
      <c r="N1212" s="18"/>
      <c r="O1212" s="8" t="s">
        <v>2259</v>
      </c>
      <c r="AE1212" s="8" t="s">
        <v>768</v>
      </c>
    </row>
    <row r="1213" spans="4:31" ht="12.95" customHeight="1" x14ac:dyDescent="0.2">
      <c r="D1213" s="5" t="s">
        <v>2245</v>
      </c>
      <c r="G1213" s="28" t="s">
        <v>967</v>
      </c>
      <c r="H1213" s="12" t="str">
        <f t="shared" ref="H1213:H1222" si="221">IF(G1213&lt;"2500","Municipality Name",VLOOKUP(G1213,$AC$11:$AD$294,2))</f>
        <v>Municipality Name</v>
      </c>
      <c r="I1213" s="16">
        <v>0</v>
      </c>
      <c r="J1213" s="16">
        <v>0</v>
      </c>
      <c r="K1213" s="34">
        <v>0</v>
      </c>
      <c r="L1213" s="34">
        <v>0</v>
      </c>
      <c r="M1213" s="34">
        <v>0</v>
      </c>
      <c r="N1213" s="34">
        <v>0</v>
      </c>
      <c r="O1213" s="8" t="s">
        <v>2260</v>
      </c>
      <c r="AE1213" s="8" t="s">
        <v>769</v>
      </c>
    </row>
    <row r="1214" spans="4:31" ht="12.95" customHeight="1" x14ac:dyDescent="0.2">
      <c r="D1214" s="5" t="s">
        <v>2245</v>
      </c>
      <c r="G1214" s="28" t="s">
        <v>969</v>
      </c>
      <c r="H1214" s="12" t="str">
        <f t="shared" si="221"/>
        <v>Municipality Name</v>
      </c>
      <c r="I1214" s="16">
        <v>0</v>
      </c>
      <c r="J1214" s="16">
        <v>0</v>
      </c>
      <c r="K1214" s="34">
        <v>0</v>
      </c>
      <c r="L1214" s="34">
        <v>0</v>
      </c>
      <c r="M1214" s="34">
        <v>0</v>
      </c>
      <c r="N1214" s="34">
        <v>0</v>
      </c>
      <c r="O1214" s="8" t="s">
        <v>2261</v>
      </c>
      <c r="AE1214" s="8" t="s">
        <v>770</v>
      </c>
    </row>
    <row r="1215" spans="4:31" ht="12.95" customHeight="1" x14ac:dyDescent="0.2">
      <c r="D1215" s="5" t="s">
        <v>2245</v>
      </c>
      <c r="G1215" s="28" t="s">
        <v>971</v>
      </c>
      <c r="H1215" s="12" t="str">
        <f t="shared" si="221"/>
        <v>Municipality Name</v>
      </c>
      <c r="I1215" s="16">
        <v>0</v>
      </c>
      <c r="J1215" s="16">
        <v>0</v>
      </c>
      <c r="K1215" s="34">
        <v>0</v>
      </c>
      <c r="L1215" s="34">
        <v>0</v>
      </c>
      <c r="M1215" s="34">
        <v>0</v>
      </c>
      <c r="N1215" s="34">
        <v>0</v>
      </c>
      <c r="O1215" s="8" t="s">
        <v>2262</v>
      </c>
      <c r="AE1215" s="8" t="s">
        <v>771</v>
      </c>
    </row>
    <row r="1216" spans="4:31" ht="12.95" customHeight="1" x14ac:dyDescent="0.2">
      <c r="D1216" s="5" t="s">
        <v>2245</v>
      </c>
      <c r="G1216" s="28" t="s">
        <v>973</v>
      </c>
      <c r="H1216" s="12" t="str">
        <f t="shared" si="221"/>
        <v>Municipality Name</v>
      </c>
      <c r="I1216" s="16">
        <v>0</v>
      </c>
      <c r="J1216" s="16">
        <v>0</v>
      </c>
      <c r="K1216" s="34">
        <v>0</v>
      </c>
      <c r="L1216" s="34">
        <v>0</v>
      </c>
      <c r="M1216" s="34">
        <v>0</v>
      </c>
      <c r="N1216" s="34">
        <v>0</v>
      </c>
      <c r="O1216" s="8" t="s">
        <v>2263</v>
      </c>
      <c r="AE1216" s="8" t="s">
        <v>772</v>
      </c>
    </row>
    <row r="1217" spans="3:31" ht="12.95" customHeight="1" x14ac:dyDescent="0.2">
      <c r="D1217" s="5" t="s">
        <v>2245</v>
      </c>
      <c r="G1217" s="28" t="s">
        <v>975</v>
      </c>
      <c r="H1217" s="12" t="str">
        <f t="shared" si="221"/>
        <v>Municipality Name</v>
      </c>
      <c r="I1217" s="16">
        <v>0</v>
      </c>
      <c r="J1217" s="16">
        <v>0</v>
      </c>
      <c r="K1217" s="34">
        <v>0</v>
      </c>
      <c r="L1217" s="34">
        <v>0</v>
      </c>
      <c r="M1217" s="34">
        <v>0</v>
      </c>
      <c r="N1217" s="34">
        <v>0</v>
      </c>
      <c r="O1217" s="8" t="s">
        <v>2264</v>
      </c>
      <c r="AE1217" s="8" t="s">
        <v>773</v>
      </c>
    </row>
    <row r="1218" spans="3:31" ht="12.95" customHeight="1" x14ac:dyDescent="0.2">
      <c r="D1218" s="5" t="s">
        <v>2245</v>
      </c>
      <c r="G1218" s="28" t="s">
        <v>977</v>
      </c>
      <c r="H1218" s="12" t="str">
        <f t="shared" si="221"/>
        <v>Municipality Name</v>
      </c>
      <c r="I1218" s="16">
        <v>0</v>
      </c>
      <c r="J1218" s="16">
        <v>0</v>
      </c>
      <c r="K1218" s="34">
        <v>0</v>
      </c>
      <c r="L1218" s="34">
        <v>0</v>
      </c>
      <c r="M1218" s="34">
        <v>0</v>
      </c>
      <c r="N1218" s="34">
        <v>0</v>
      </c>
      <c r="O1218" s="8" t="s">
        <v>2265</v>
      </c>
      <c r="AE1218" s="8" t="s">
        <v>774</v>
      </c>
    </row>
    <row r="1219" spans="3:31" ht="12.95" customHeight="1" x14ac:dyDescent="0.2">
      <c r="D1219" s="5" t="s">
        <v>2245</v>
      </c>
      <c r="G1219" s="28" t="s">
        <v>979</v>
      </c>
      <c r="H1219" s="12" t="str">
        <f t="shared" si="221"/>
        <v>Municipality Name</v>
      </c>
      <c r="I1219" s="16">
        <v>0</v>
      </c>
      <c r="J1219" s="16">
        <v>0</v>
      </c>
      <c r="K1219" s="34">
        <v>0</v>
      </c>
      <c r="L1219" s="34">
        <v>0</v>
      </c>
      <c r="M1219" s="34">
        <v>0</v>
      </c>
      <c r="N1219" s="34">
        <v>0</v>
      </c>
      <c r="O1219" s="8" t="s">
        <v>2266</v>
      </c>
      <c r="AE1219" s="8" t="s">
        <v>775</v>
      </c>
    </row>
    <row r="1220" spans="3:31" ht="12.95" customHeight="1" x14ac:dyDescent="0.2">
      <c r="D1220" s="5" t="s">
        <v>2245</v>
      </c>
      <c r="G1220" s="28" t="s">
        <v>981</v>
      </c>
      <c r="H1220" s="12" t="str">
        <f t="shared" si="221"/>
        <v>Municipality Name</v>
      </c>
      <c r="I1220" s="16">
        <v>0</v>
      </c>
      <c r="J1220" s="16">
        <v>0</v>
      </c>
      <c r="K1220" s="34">
        <v>0</v>
      </c>
      <c r="L1220" s="34">
        <v>0</v>
      </c>
      <c r="M1220" s="34">
        <v>0</v>
      </c>
      <c r="N1220" s="34">
        <v>0</v>
      </c>
      <c r="O1220" s="8" t="s">
        <v>2267</v>
      </c>
      <c r="AE1220" s="8" t="s">
        <v>776</v>
      </c>
    </row>
    <row r="1221" spans="3:31" ht="12.95" customHeight="1" x14ac:dyDescent="0.2">
      <c r="D1221" s="5" t="s">
        <v>2245</v>
      </c>
      <c r="G1221" s="28" t="s">
        <v>983</v>
      </c>
      <c r="H1221" s="12" t="str">
        <f t="shared" si="221"/>
        <v>Municipality Name</v>
      </c>
      <c r="I1221" s="16">
        <v>0</v>
      </c>
      <c r="J1221" s="16">
        <v>0</v>
      </c>
      <c r="K1221" s="34">
        <v>0</v>
      </c>
      <c r="L1221" s="34">
        <v>0</v>
      </c>
      <c r="M1221" s="34">
        <v>0</v>
      </c>
      <c r="N1221" s="34">
        <v>0</v>
      </c>
      <c r="O1221" s="8" t="s">
        <v>2268</v>
      </c>
      <c r="AE1221" s="8" t="s">
        <v>777</v>
      </c>
    </row>
    <row r="1222" spans="3:31" ht="12.95" customHeight="1" x14ac:dyDescent="0.2">
      <c r="D1222" s="5" t="s">
        <v>2245</v>
      </c>
      <c r="G1222" s="28" t="s">
        <v>985</v>
      </c>
      <c r="H1222" s="12" t="str">
        <f t="shared" si="221"/>
        <v>Municipality Name</v>
      </c>
      <c r="I1222" s="16">
        <v>0</v>
      </c>
      <c r="J1222" s="16">
        <v>0</v>
      </c>
      <c r="K1222" s="34">
        <v>0</v>
      </c>
      <c r="L1222" s="34">
        <v>0</v>
      </c>
      <c r="M1222" s="34">
        <v>0</v>
      </c>
      <c r="N1222" s="34">
        <v>0</v>
      </c>
      <c r="O1222" s="8" t="s">
        <v>2269</v>
      </c>
      <c r="AE1222" s="8" t="s">
        <v>778</v>
      </c>
    </row>
    <row r="1223" spans="3:31" ht="12.95" customHeight="1" x14ac:dyDescent="0.2">
      <c r="D1223" s="5" t="s">
        <v>2245</v>
      </c>
      <c r="G1223" s="27" t="s">
        <v>987</v>
      </c>
      <c r="H1223" s="5" t="s">
        <v>988</v>
      </c>
      <c r="I1223" s="16">
        <v>0</v>
      </c>
      <c r="J1223" s="16">
        <v>0</v>
      </c>
      <c r="K1223" s="34">
        <v>0</v>
      </c>
      <c r="L1223" s="34">
        <v>0</v>
      </c>
      <c r="M1223" s="34">
        <v>0</v>
      </c>
      <c r="N1223" s="34">
        <v>0</v>
      </c>
      <c r="O1223" s="8" t="s">
        <v>2270</v>
      </c>
      <c r="AE1223" s="8" t="s">
        <v>779</v>
      </c>
    </row>
    <row r="1224" spans="3:31" ht="12.95" customHeight="1" x14ac:dyDescent="0.2">
      <c r="D1224" s="5" t="s">
        <v>2245</v>
      </c>
      <c r="G1224" s="29" t="s">
        <v>990</v>
      </c>
      <c r="H1224" s="3" t="s">
        <v>991</v>
      </c>
      <c r="I1224" s="25">
        <f t="shared" ref="I1224:N1224" si="222">SUM(I1213:I1223)</f>
        <v>0</v>
      </c>
      <c r="J1224" s="25">
        <f t="shared" si="222"/>
        <v>0</v>
      </c>
      <c r="K1224" s="19">
        <f t="shared" si="222"/>
        <v>0</v>
      </c>
      <c r="L1224" s="19">
        <f t="shared" si="222"/>
        <v>0</v>
      </c>
      <c r="M1224" s="19">
        <f t="shared" si="222"/>
        <v>0</v>
      </c>
      <c r="N1224" s="19">
        <f t="shared" si="222"/>
        <v>0</v>
      </c>
      <c r="O1224" s="9" t="s">
        <v>2271</v>
      </c>
      <c r="AE1224" s="8" t="s">
        <v>780</v>
      </c>
    </row>
    <row r="1225" spans="3:31" ht="12.95" customHeight="1" x14ac:dyDescent="0.2">
      <c r="D1225" s="5" t="s">
        <v>2245</v>
      </c>
      <c r="F1225" s="3" t="s">
        <v>993</v>
      </c>
      <c r="G1225" s="29" t="s">
        <v>994</v>
      </c>
      <c r="H1225" s="3" t="s">
        <v>995</v>
      </c>
      <c r="I1225" s="25">
        <f t="shared" ref="I1225:N1225" si="223">+I1224+I1211</f>
        <v>0</v>
      </c>
      <c r="J1225" s="25">
        <f t="shared" si="223"/>
        <v>0</v>
      </c>
      <c r="K1225" s="19">
        <f t="shared" si="223"/>
        <v>0</v>
      </c>
      <c r="L1225" s="19">
        <f t="shared" si="223"/>
        <v>0</v>
      </c>
      <c r="M1225" s="19">
        <f t="shared" si="223"/>
        <v>0</v>
      </c>
      <c r="N1225" s="19">
        <f t="shared" si="223"/>
        <v>0</v>
      </c>
      <c r="O1225" s="9" t="s">
        <v>2272</v>
      </c>
      <c r="AE1225" s="8" t="s">
        <v>781</v>
      </c>
    </row>
    <row r="1226" spans="3:31" ht="12.95" customHeight="1" x14ac:dyDescent="0.2">
      <c r="C1226" s="5" t="s">
        <v>2273</v>
      </c>
      <c r="D1226" s="5" t="s">
        <v>2274</v>
      </c>
      <c r="E1226" s="15" t="s">
        <v>2836</v>
      </c>
      <c r="F1226" s="5" t="s">
        <v>932</v>
      </c>
      <c r="G1226" s="27" t="s">
        <v>933</v>
      </c>
      <c r="H1226" s="7" t="s">
        <v>934</v>
      </c>
      <c r="I1226" s="16"/>
      <c r="J1226" s="16"/>
      <c r="K1226" s="18"/>
      <c r="L1226" s="18"/>
      <c r="M1226" s="18"/>
      <c r="N1226" s="18"/>
      <c r="O1226" s="8" t="s">
        <v>2275</v>
      </c>
      <c r="AE1226" s="8" t="s">
        <v>755</v>
      </c>
    </row>
    <row r="1227" spans="3:31" ht="12.95" customHeight="1" x14ac:dyDescent="0.2">
      <c r="D1227" s="5" t="s">
        <v>2274</v>
      </c>
      <c r="G1227" s="28" t="s">
        <v>936</v>
      </c>
      <c r="H1227" s="12" t="str">
        <f>IF(G1227&lt;"2500","Municipality Name",VLOOKUP(G1227,$AC$11:$AD$294,2))</f>
        <v>Municipality Name</v>
      </c>
      <c r="I1227" s="16">
        <v>0</v>
      </c>
      <c r="J1227" s="16">
        <v>0</v>
      </c>
      <c r="K1227" s="34">
        <v>0</v>
      </c>
      <c r="L1227" s="34">
        <v>0</v>
      </c>
      <c r="M1227" s="34">
        <v>0</v>
      </c>
      <c r="N1227" s="34">
        <v>0</v>
      </c>
      <c r="O1227" s="8" t="s">
        <v>2276</v>
      </c>
      <c r="AE1227" s="8" t="s">
        <v>756</v>
      </c>
    </row>
    <row r="1228" spans="3:31" ht="12.95" customHeight="1" x14ac:dyDescent="0.2">
      <c r="D1228" s="5" t="s">
        <v>2274</v>
      </c>
      <c r="G1228" s="28" t="s">
        <v>939</v>
      </c>
      <c r="H1228" s="12" t="str">
        <f t="shared" ref="H1228:H1236" si="224">IF(G1228&lt;"2500","Municipality Name",VLOOKUP(G1228,$AC$11:$AD$294,2))</f>
        <v>Municipality Name</v>
      </c>
      <c r="I1228" s="16">
        <v>0</v>
      </c>
      <c r="J1228" s="16">
        <v>0</v>
      </c>
      <c r="K1228" s="34">
        <v>0</v>
      </c>
      <c r="L1228" s="34">
        <v>0</v>
      </c>
      <c r="M1228" s="34">
        <v>0</v>
      </c>
      <c r="N1228" s="34">
        <v>0</v>
      </c>
      <c r="O1228" s="8" t="s">
        <v>2277</v>
      </c>
      <c r="AE1228" s="8" t="s">
        <v>757</v>
      </c>
    </row>
    <row r="1229" spans="3:31" ht="12.95" customHeight="1" x14ac:dyDescent="0.2">
      <c r="D1229" s="5" t="s">
        <v>2274</v>
      </c>
      <c r="G1229" s="28" t="s">
        <v>941</v>
      </c>
      <c r="H1229" s="12" t="str">
        <f t="shared" si="224"/>
        <v>Municipality Name</v>
      </c>
      <c r="I1229" s="16">
        <v>0</v>
      </c>
      <c r="J1229" s="16">
        <v>0</v>
      </c>
      <c r="K1229" s="34">
        <v>0</v>
      </c>
      <c r="L1229" s="34">
        <v>0</v>
      </c>
      <c r="M1229" s="34">
        <v>0</v>
      </c>
      <c r="N1229" s="34">
        <v>0</v>
      </c>
      <c r="O1229" s="8" t="s">
        <v>2278</v>
      </c>
      <c r="AE1229" s="8" t="s">
        <v>758</v>
      </c>
    </row>
    <row r="1230" spans="3:31" ht="12.95" customHeight="1" x14ac:dyDescent="0.2">
      <c r="D1230" s="5" t="s">
        <v>2274</v>
      </c>
      <c r="G1230" s="28" t="s">
        <v>943</v>
      </c>
      <c r="H1230" s="12" t="str">
        <f t="shared" si="224"/>
        <v>Municipality Name</v>
      </c>
      <c r="I1230" s="16">
        <v>0</v>
      </c>
      <c r="J1230" s="16">
        <v>0</v>
      </c>
      <c r="K1230" s="34">
        <v>0</v>
      </c>
      <c r="L1230" s="34">
        <v>0</v>
      </c>
      <c r="M1230" s="34">
        <v>0</v>
      </c>
      <c r="N1230" s="34">
        <v>0</v>
      </c>
      <c r="O1230" s="8" t="s">
        <v>2279</v>
      </c>
      <c r="AE1230" s="8" t="s">
        <v>759</v>
      </c>
    </row>
    <row r="1231" spans="3:31" ht="12.95" customHeight="1" x14ac:dyDescent="0.2">
      <c r="D1231" s="5" t="s">
        <v>2274</v>
      </c>
      <c r="G1231" s="28" t="s">
        <v>945</v>
      </c>
      <c r="H1231" s="12" t="str">
        <f t="shared" si="224"/>
        <v>Municipality Name</v>
      </c>
      <c r="I1231" s="16">
        <v>0</v>
      </c>
      <c r="J1231" s="16">
        <v>0</v>
      </c>
      <c r="K1231" s="34">
        <v>0</v>
      </c>
      <c r="L1231" s="34">
        <v>0</v>
      </c>
      <c r="M1231" s="34">
        <v>0</v>
      </c>
      <c r="N1231" s="34">
        <v>0</v>
      </c>
      <c r="O1231" s="8" t="s">
        <v>2280</v>
      </c>
      <c r="AE1231" s="8" t="s">
        <v>760</v>
      </c>
    </row>
    <row r="1232" spans="3:31" ht="12.95" customHeight="1" x14ac:dyDescent="0.2">
      <c r="D1232" s="5" t="s">
        <v>2274</v>
      </c>
      <c r="G1232" s="28" t="s">
        <v>947</v>
      </c>
      <c r="H1232" s="12" t="str">
        <f t="shared" si="224"/>
        <v>Municipality Name</v>
      </c>
      <c r="I1232" s="16">
        <v>0</v>
      </c>
      <c r="J1232" s="16">
        <v>0</v>
      </c>
      <c r="K1232" s="34">
        <v>0</v>
      </c>
      <c r="L1232" s="34">
        <v>0</v>
      </c>
      <c r="M1232" s="34">
        <v>0</v>
      </c>
      <c r="N1232" s="34">
        <v>0</v>
      </c>
      <c r="O1232" s="8" t="s">
        <v>2281</v>
      </c>
      <c r="AE1232" s="8" t="s">
        <v>761</v>
      </c>
    </row>
    <row r="1233" spans="4:31" ht="12.95" customHeight="1" x14ac:dyDescent="0.2">
      <c r="D1233" s="5" t="s">
        <v>2274</v>
      </c>
      <c r="G1233" s="28" t="s">
        <v>949</v>
      </c>
      <c r="H1233" s="12" t="str">
        <f t="shared" si="224"/>
        <v>Municipality Name</v>
      </c>
      <c r="I1233" s="16">
        <v>0</v>
      </c>
      <c r="J1233" s="16">
        <v>0</v>
      </c>
      <c r="K1233" s="34">
        <v>0</v>
      </c>
      <c r="L1233" s="34">
        <v>0</v>
      </c>
      <c r="M1233" s="34">
        <v>0</v>
      </c>
      <c r="N1233" s="34">
        <v>0</v>
      </c>
      <c r="O1233" s="8" t="s">
        <v>2282</v>
      </c>
      <c r="AE1233" s="8" t="s">
        <v>762</v>
      </c>
    </row>
    <row r="1234" spans="4:31" ht="12.95" customHeight="1" x14ac:dyDescent="0.2">
      <c r="D1234" s="5" t="s">
        <v>2274</v>
      </c>
      <c r="G1234" s="28" t="s">
        <v>951</v>
      </c>
      <c r="H1234" s="12" t="str">
        <f t="shared" si="224"/>
        <v>Municipality Name</v>
      </c>
      <c r="I1234" s="16">
        <v>0</v>
      </c>
      <c r="J1234" s="16">
        <v>0</v>
      </c>
      <c r="K1234" s="34">
        <v>0</v>
      </c>
      <c r="L1234" s="34">
        <v>0</v>
      </c>
      <c r="M1234" s="34">
        <v>0</v>
      </c>
      <c r="N1234" s="34">
        <v>0</v>
      </c>
      <c r="O1234" s="8" t="s">
        <v>2283</v>
      </c>
      <c r="AE1234" s="8" t="s">
        <v>763</v>
      </c>
    </row>
    <row r="1235" spans="4:31" ht="12.95" customHeight="1" x14ac:dyDescent="0.2">
      <c r="D1235" s="5" t="s">
        <v>2274</v>
      </c>
      <c r="G1235" s="28" t="s">
        <v>953</v>
      </c>
      <c r="H1235" s="12" t="str">
        <f t="shared" si="224"/>
        <v>Municipality Name</v>
      </c>
      <c r="I1235" s="16">
        <v>0</v>
      </c>
      <c r="J1235" s="16">
        <v>0</v>
      </c>
      <c r="K1235" s="34">
        <v>0</v>
      </c>
      <c r="L1235" s="34">
        <v>0</v>
      </c>
      <c r="M1235" s="34">
        <v>0</v>
      </c>
      <c r="N1235" s="34">
        <v>0</v>
      </c>
      <c r="O1235" s="8" t="s">
        <v>2284</v>
      </c>
      <c r="AE1235" s="8" t="s">
        <v>764</v>
      </c>
    </row>
    <row r="1236" spans="4:31" ht="12.95" customHeight="1" x14ac:dyDescent="0.2">
      <c r="D1236" s="5" t="s">
        <v>2274</v>
      </c>
      <c r="G1236" s="28" t="s">
        <v>955</v>
      </c>
      <c r="H1236" s="12" t="str">
        <f t="shared" si="224"/>
        <v>Municipality Name</v>
      </c>
      <c r="I1236" s="16">
        <v>0</v>
      </c>
      <c r="J1236" s="16">
        <v>0</v>
      </c>
      <c r="K1236" s="34">
        <v>0</v>
      </c>
      <c r="L1236" s="34">
        <v>0</v>
      </c>
      <c r="M1236" s="34">
        <v>0</v>
      </c>
      <c r="N1236" s="34">
        <v>0</v>
      </c>
      <c r="O1236" s="8" t="s">
        <v>2285</v>
      </c>
      <c r="AE1236" s="8" t="s">
        <v>765</v>
      </c>
    </row>
    <row r="1237" spans="4:31" ht="12.95" customHeight="1" x14ac:dyDescent="0.2">
      <c r="D1237" s="5" t="s">
        <v>2274</v>
      </c>
      <c r="G1237" s="27" t="s">
        <v>957</v>
      </c>
      <c r="H1237" s="5" t="s">
        <v>958</v>
      </c>
      <c r="I1237" s="16">
        <v>0</v>
      </c>
      <c r="J1237" s="16">
        <v>0</v>
      </c>
      <c r="K1237" s="34">
        <v>0</v>
      </c>
      <c r="L1237" s="34">
        <v>0</v>
      </c>
      <c r="M1237" s="34">
        <v>0</v>
      </c>
      <c r="N1237" s="34">
        <v>0</v>
      </c>
      <c r="O1237" s="8" t="s">
        <v>2286</v>
      </c>
      <c r="AE1237" s="8" t="s">
        <v>766</v>
      </c>
    </row>
    <row r="1238" spans="4:31" ht="12.95" customHeight="1" x14ac:dyDescent="0.2">
      <c r="D1238" s="5" t="s">
        <v>2274</v>
      </c>
      <c r="G1238" s="29" t="s">
        <v>960</v>
      </c>
      <c r="H1238" s="3" t="s">
        <v>961</v>
      </c>
      <c r="I1238" s="25">
        <f t="shared" ref="I1238:N1238" si="225">SUM(I1227:I1237)</f>
        <v>0</v>
      </c>
      <c r="J1238" s="25">
        <f t="shared" si="225"/>
        <v>0</v>
      </c>
      <c r="K1238" s="19">
        <f t="shared" si="225"/>
        <v>0</v>
      </c>
      <c r="L1238" s="19">
        <f t="shared" si="225"/>
        <v>0</v>
      </c>
      <c r="M1238" s="19">
        <f t="shared" si="225"/>
        <v>0</v>
      </c>
      <c r="N1238" s="19">
        <f t="shared" si="225"/>
        <v>0</v>
      </c>
      <c r="O1238" s="9" t="s">
        <v>2287</v>
      </c>
      <c r="AE1238" s="8" t="s">
        <v>767</v>
      </c>
    </row>
    <row r="1239" spans="4:31" ht="12.95" customHeight="1" x14ac:dyDescent="0.2">
      <c r="D1239" s="5" t="s">
        <v>2274</v>
      </c>
      <c r="F1239" s="5" t="s">
        <v>963</v>
      </c>
      <c r="G1239" s="27" t="s">
        <v>964</v>
      </c>
      <c r="H1239" s="7" t="s">
        <v>965</v>
      </c>
      <c r="I1239" s="16"/>
      <c r="J1239" s="16"/>
      <c r="K1239" s="18"/>
      <c r="L1239" s="18"/>
      <c r="M1239" s="18"/>
      <c r="N1239" s="18"/>
      <c r="O1239" s="8" t="s">
        <v>2288</v>
      </c>
      <c r="AE1239" s="8" t="s">
        <v>768</v>
      </c>
    </row>
    <row r="1240" spans="4:31" ht="12.95" customHeight="1" x14ac:dyDescent="0.2">
      <c r="D1240" s="5" t="s">
        <v>2274</v>
      </c>
      <c r="G1240" s="28" t="s">
        <v>967</v>
      </c>
      <c r="H1240" s="12" t="str">
        <f t="shared" ref="H1240:H1249" si="226">IF(G1240&lt;"2500","Municipality Name",VLOOKUP(G1240,$AC$11:$AD$294,2))</f>
        <v>Municipality Name</v>
      </c>
      <c r="I1240" s="16">
        <v>0</v>
      </c>
      <c r="J1240" s="16">
        <v>0</v>
      </c>
      <c r="K1240" s="34">
        <v>0</v>
      </c>
      <c r="L1240" s="34">
        <v>0</v>
      </c>
      <c r="M1240" s="34">
        <v>0</v>
      </c>
      <c r="N1240" s="34">
        <v>0</v>
      </c>
      <c r="O1240" s="8" t="s">
        <v>2289</v>
      </c>
      <c r="AE1240" s="8" t="s">
        <v>769</v>
      </c>
    </row>
    <row r="1241" spans="4:31" ht="12.95" customHeight="1" x14ac:dyDescent="0.2">
      <c r="D1241" s="5" t="s">
        <v>2274</v>
      </c>
      <c r="G1241" s="28" t="s">
        <v>969</v>
      </c>
      <c r="H1241" s="12" t="str">
        <f t="shared" si="226"/>
        <v>Municipality Name</v>
      </c>
      <c r="I1241" s="16">
        <v>0</v>
      </c>
      <c r="J1241" s="16">
        <v>0</v>
      </c>
      <c r="K1241" s="34">
        <v>0</v>
      </c>
      <c r="L1241" s="34">
        <v>0</v>
      </c>
      <c r="M1241" s="34">
        <v>0</v>
      </c>
      <c r="N1241" s="34">
        <v>0</v>
      </c>
      <c r="O1241" s="8" t="s">
        <v>2290</v>
      </c>
      <c r="AE1241" s="8" t="s">
        <v>770</v>
      </c>
    </row>
    <row r="1242" spans="4:31" ht="12.95" customHeight="1" x14ac:dyDescent="0.2">
      <c r="D1242" s="5" t="s">
        <v>2274</v>
      </c>
      <c r="G1242" s="28" t="s">
        <v>971</v>
      </c>
      <c r="H1242" s="12" t="str">
        <f t="shared" si="226"/>
        <v>Municipality Name</v>
      </c>
      <c r="I1242" s="16">
        <v>0</v>
      </c>
      <c r="J1242" s="16">
        <v>0</v>
      </c>
      <c r="K1242" s="34">
        <v>0</v>
      </c>
      <c r="L1242" s="34">
        <v>0</v>
      </c>
      <c r="M1242" s="34">
        <v>0</v>
      </c>
      <c r="N1242" s="34">
        <v>0</v>
      </c>
      <c r="O1242" s="8" t="s">
        <v>2291</v>
      </c>
      <c r="AE1242" s="8" t="s">
        <v>771</v>
      </c>
    </row>
    <row r="1243" spans="4:31" ht="12.95" customHeight="1" x14ac:dyDescent="0.2">
      <c r="D1243" s="5" t="s">
        <v>2274</v>
      </c>
      <c r="G1243" s="28" t="s">
        <v>973</v>
      </c>
      <c r="H1243" s="12" t="str">
        <f t="shared" si="226"/>
        <v>Municipality Name</v>
      </c>
      <c r="I1243" s="16">
        <v>0</v>
      </c>
      <c r="J1243" s="16">
        <v>0</v>
      </c>
      <c r="K1243" s="34">
        <v>0</v>
      </c>
      <c r="L1243" s="34">
        <v>0</v>
      </c>
      <c r="M1243" s="34">
        <v>0</v>
      </c>
      <c r="N1243" s="34">
        <v>0</v>
      </c>
      <c r="O1243" s="8" t="s">
        <v>2292</v>
      </c>
      <c r="AE1243" s="8" t="s">
        <v>772</v>
      </c>
    </row>
    <row r="1244" spans="4:31" ht="12.95" customHeight="1" x14ac:dyDescent="0.2">
      <c r="D1244" s="5" t="s">
        <v>2274</v>
      </c>
      <c r="G1244" s="28" t="s">
        <v>975</v>
      </c>
      <c r="H1244" s="12" t="str">
        <f t="shared" si="226"/>
        <v>Municipality Name</v>
      </c>
      <c r="I1244" s="16">
        <v>0</v>
      </c>
      <c r="J1244" s="16">
        <v>0</v>
      </c>
      <c r="K1244" s="34">
        <v>0</v>
      </c>
      <c r="L1244" s="34">
        <v>0</v>
      </c>
      <c r="M1244" s="34">
        <v>0</v>
      </c>
      <c r="N1244" s="34">
        <v>0</v>
      </c>
      <c r="O1244" s="8" t="s">
        <v>2293</v>
      </c>
      <c r="AE1244" s="8" t="s">
        <v>773</v>
      </c>
    </row>
    <row r="1245" spans="4:31" ht="12.95" customHeight="1" x14ac:dyDescent="0.2">
      <c r="D1245" s="5" t="s">
        <v>2274</v>
      </c>
      <c r="G1245" s="28" t="s">
        <v>977</v>
      </c>
      <c r="H1245" s="12" t="str">
        <f t="shared" si="226"/>
        <v>Municipality Name</v>
      </c>
      <c r="I1245" s="16">
        <v>0</v>
      </c>
      <c r="J1245" s="16">
        <v>0</v>
      </c>
      <c r="K1245" s="34">
        <v>0</v>
      </c>
      <c r="L1245" s="34">
        <v>0</v>
      </c>
      <c r="M1245" s="34">
        <v>0</v>
      </c>
      <c r="N1245" s="34">
        <v>0</v>
      </c>
      <c r="O1245" s="8" t="s">
        <v>2294</v>
      </c>
      <c r="AE1245" s="8" t="s">
        <v>774</v>
      </c>
    </row>
    <row r="1246" spans="4:31" ht="12.95" customHeight="1" x14ac:dyDescent="0.2">
      <c r="D1246" s="5" t="s">
        <v>2274</v>
      </c>
      <c r="G1246" s="28" t="s">
        <v>979</v>
      </c>
      <c r="H1246" s="12" t="str">
        <f t="shared" si="226"/>
        <v>Municipality Name</v>
      </c>
      <c r="I1246" s="16">
        <v>0</v>
      </c>
      <c r="J1246" s="16">
        <v>0</v>
      </c>
      <c r="K1246" s="34">
        <v>0</v>
      </c>
      <c r="L1246" s="34">
        <v>0</v>
      </c>
      <c r="M1246" s="34">
        <v>0</v>
      </c>
      <c r="N1246" s="34">
        <v>0</v>
      </c>
      <c r="O1246" s="8" t="s">
        <v>2295</v>
      </c>
      <c r="AE1246" s="8" t="s">
        <v>775</v>
      </c>
    </row>
    <row r="1247" spans="4:31" ht="12.95" customHeight="1" x14ac:dyDescent="0.2">
      <c r="D1247" s="5" t="s">
        <v>2274</v>
      </c>
      <c r="G1247" s="28" t="s">
        <v>981</v>
      </c>
      <c r="H1247" s="12" t="str">
        <f t="shared" si="226"/>
        <v>Municipality Name</v>
      </c>
      <c r="I1247" s="16">
        <v>0</v>
      </c>
      <c r="J1247" s="16">
        <v>0</v>
      </c>
      <c r="K1247" s="34">
        <v>0</v>
      </c>
      <c r="L1247" s="34">
        <v>0</v>
      </c>
      <c r="M1247" s="34">
        <v>0</v>
      </c>
      <c r="N1247" s="34">
        <v>0</v>
      </c>
      <c r="O1247" s="8" t="s">
        <v>2296</v>
      </c>
      <c r="AE1247" s="8" t="s">
        <v>776</v>
      </c>
    </row>
    <row r="1248" spans="4:31" ht="12.95" customHeight="1" x14ac:dyDescent="0.2">
      <c r="D1248" s="5" t="s">
        <v>2274</v>
      </c>
      <c r="G1248" s="28" t="s">
        <v>983</v>
      </c>
      <c r="H1248" s="12" t="str">
        <f t="shared" si="226"/>
        <v>Municipality Name</v>
      </c>
      <c r="I1248" s="16">
        <v>0</v>
      </c>
      <c r="J1248" s="16">
        <v>0</v>
      </c>
      <c r="K1248" s="34">
        <v>0</v>
      </c>
      <c r="L1248" s="34">
        <v>0</v>
      </c>
      <c r="M1248" s="34">
        <v>0</v>
      </c>
      <c r="N1248" s="34">
        <v>0</v>
      </c>
      <c r="O1248" s="8" t="s">
        <v>2297</v>
      </c>
      <c r="AE1248" s="8" t="s">
        <v>777</v>
      </c>
    </row>
    <row r="1249" spans="3:31" ht="12.95" customHeight="1" x14ac:dyDescent="0.2">
      <c r="D1249" s="5" t="s">
        <v>2274</v>
      </c>
      <c r="G1249" s="28" t="s">
        <v>985</v>
      </c>
      <c r="H1249" s="12" t="str">
        <f t="shared" si="226"/>
        <v>Municipality Name</v>
      </c>
      <c r="I1249" s="16">
        <v>0</v>
      </c>
      <c r="J1249" s="16">
        <v>0</v>
      </c>
      <c r="K1249" s="34">
        <v>0</v>
      </c>
      <c r="L1249" s="34">
        <v>0</v>
      </c>
      <c r="M1249" s="34">
        <v>0</v>
      </c>
      <c r="N1249" s="34">
        <v>0</v>
      </c>
      <c r="O1249" s="8" t="s">
        <v>2298</v>
      </c>
      <c r="AE1249" s="8" t="s">
        <v>778</v>
      </c>
    </row>
    <row r="1250" spans="3:31" ht="12.95" customHeight="1" x14ac:dyDescent="0.2">
      <c r="D1250" s="5" t="s">
        <v>2274</v>
      </c>
      <c r="G1250" s="27" t="s">
        <v>987</v>
      </c>
      <c r="H1250" s="5" t="s">
        <v>988</v>
      </c>
      <c r="I1250" s="16">
        <v>0</v>
      </c>
      <c r="J1250" s="16">
        <v>0</v>
      </c>
      <c r="K1250" s="34">
        <v>0</v>
      </c>
      <c r="L1250" s="34">
        <v>0</v>
      </c>
      <c r="M1250" s="34">
        <v>0</v>
      </c>
      <c r="N1250" s="34">
        <v>0</v>
      </c>
      <c r="O1250" s="8" t="s">
        <v>2299</v>
      </c>
      <c r="AE1250" s="8" t="s">
        <v>779</v>
      </c>
    </row>
    <row r="1251" spans="3:31" ht="12.95" customHeight="1" x14ac:dyDescent="0.2">
      <c r="D1251" s="5" t="s">
        <v>2274</v>
      </c>
      <c r="G1251" s="29" t="s">
        <v>990</v>
      </c>
      <c r="H1251" s="3" t="s">
        <v>991</v>
      </c>
      <c r="I1251" s="25">
        <f t="shared" ref="I1251:N1251" si="227">SUM(I1240:I1250)</f>
        <v>0</v>
      </c>
      <c r="J1251" s="25">
        <f t="shared" si="227"/>
        <v>0</v>
      </c>
      <c r="K1251" s="19">
        <f t="shared" si="227"/>
        <v>0</v>
      </c>
      <c r="L1251" s="19">
        <f t="shared" si="227"/>
        <v>0</v>
      </c>
      <c r="M1251" s="19">
        <f t="shared" si="227"/>
        <v>0</v>
      </c>
      <c r="N1251" s="19">
        <f t="shared" si="227"/>
        <v>0</v>
      </c>
      <c r="O1251" s="9" t="s">
        <v>2300</v>
      </c>
      <c r="AE1251" s="8" t="s">
        <v>780</v>
      </c>
    </row>
    <row r="1252" spans="3:31" ht="12.95" customHeight="1" x14ac:dyDescent="0.2">
      <c r="D1252" s="5" t="s">
        <v>2274</v>
      </c>
      <c r="F1252" s="3" t="s">
        <v>993</v>
      </c>
      <c r="G1252" s="29" t="s">
        <v>994</v>
      </c>
      <c r="H1252" s="3" t="s">
        <v>995</v>
      </c>
      <c r="I1252" s="25">
        <f t="shared" ref="I1252:N1252" si="228">+I1251+I1238</f>
        <v>0</v>
      </c>
      <c r="J1252" s="25">
        <f t="shared" si="228"/>
        <v>0</v>
      </c>
      <c r="K1252" s="19">
        <f t="shared" si="228"/>
        <v>0</v>
      </c>
      <c r="L1252" s="19">
        <f t="shared" si="228"/>
        <v>0</v>
      </c>
      <c r="M1252" s="19">
        <f t="shared" si="228"/>
        <v>0</v>
      </c>
      <c r="N1252" s="19">
        <f t="shared" si="228"/>
        <v>0</v>
      </c>
      <c r="O1252" s="9" t="s">
        <v>2301</v>
      </c>
      <c r="AE1252" s="8" t="s">
        <v>781</v>
      </c>
    </row>
    <row r="1253" spans="3:31" ht="12.95" customHeight="1" x14ac:dyDescent="0.2">
      <c r="C1253" s="5" t="s">
        <v>2302</v>
      </c>
      <c r="D1253" s="5" t="s">
        <v>2303</v>
      </c>
      <c r="E1253" s="15" t="s">
        <v>2836</v>
      </c>
      <c r="F1253" s="5" t="s">
        <v>932</v>
      </c>
      <c r="G1253" s="27" t="s">
        <v>933</v>
      </c>
      <c r="H1253" s="7" t="s">
        <v>934</v>
      </c>
      <c r="I1253" s="16"/>
      <c r="J1253" s="16"/>
      <c r="K1253" s="18"/>
      <c r="L1253" s="18"/>
      <c r="M1253" s="18"/>
      <c r="N1253" s="18"/>
      <c r="O1253" s="8" t="s">
        <v>2304</v>
      </c>
      <c r="AE1253" s="8" t="s">
        <v>755</v>
      </c>
    </row>
    <row r="1254" spans="3:31" ht="12.95" customHeight="1" x14ac:dyDescent="0.2">
      <c r="D1254" s="5" t="s">
        <v>2303</v>
      </c>
      <c r="G1254" s="28" t="s">
        <v>936</v>
      </c>
      <c r="H1254" s="12" t="str">
        <f>IF(G1254&lt;"2500","Municipality Name",VLOOKUP(G1254,$AC$11:$AD$294,2))</f>
        <v>Municipality Name</v>
      </c>
      <c r="I1254" s="16">
        <v>0</v>
      </c>
      <c r="J1254" s="16">
        <v>0</v>
      </c>
      <c r="K1254" s="34">
        <v>0</v>
      </c>
      <c r="L1254" s="34">
        <v>0</v>
      </c>
      <c r="M1254" s="34">
        <v>0</v>
      </c>
      <c r="N1254" s="34">
        <v>0</v>
      </c>
      <c r="O1254" s="8" t="s">
        <v>2305</v>
      </c>
      <c r="AE1254" s="8" t="s">
        <v>756</v>
      </c>
    </row>
    <row r="1255" spans="3:31" ht="12.95" customHeight="1" x14ac:dyDescent="0.2">
      <c r="D1255" s="5" t="s">
        <v>2303</v>
      </c>
      <c r="G1255" s="28" t="s">
        <v>939</v>
      </c>
      <c r="H1255" s="12" t="str">
        <f t="shared" ref="H1255:H1263" si="229">IF(G1255&lt;"2500","Municipality Name",VLOOKUP(G1255,$AC$11:$AD$294,2))</f>
        <v>Municipality Name</v>
      </c>
      <c r="I1255" s="16">
        <v>0</v>
      </c>
      <c r="J1255" s="16">
        <v>0</v>
      </c>
      <c r="K1255" s="34">
        <v>0</v>
      </c>
      <c r="L1255" s="34">
        <v>0</v>
      </c>
      <c r="M1255" s="34">
        <v>0</v>
      </c>
      <c r="N1255" s="34">
        <v>0</v>
      </c>
      <c r="O1255" s="8" t="s">
        <v>2306</v>
      </c>
      <c r="AE1255" s="8" t="s">
        <v>757</v>
      </c>
    </row>
    <row r="1256" spans="3:31" ht="12.95" customHeight="1" x14ac:dyDescent="0.2">
      <c r="D1256" s="5" t="s">
        <v>2303</v>
      </c>
      <c r="G1256" s="28" t="s">
        <v>941</v>
      </c>
      <c r="H1256" s="12" t="str">
        <f t="shared" si="229"/>
        <v>Municipality Name</v>
      </c>
      <c r="I1256" s="16">
        <v>0</v>
      </c>
      <c r="J1256" s="16">
        <v>0</v>
      </c>
      <c r="K1256" s="34">
        <v>0</v>
      </c>
      <c r="L1256" s="34">
        <v>0</v>
      </c>
      <c r="M1256" s="34">
        <v>0</v>
      </c>
      <c r="N1256" s="34">
        <v>0</v>
      </c>
      <c r="O1256" s="8" t="s">
        <v>2307</v>
      </c>
      <c r="AE1256" s="8" t="s">
        <v>758</v>
      </c>
    </row>
    <row r="1257" spans="3:31" ht="12.95" customHeight="1" x14ac:dyDescent="0.2">
      <c r="D1257" s="5" t="s">
        <v>2303</v>
      </c>
      <c r="G1257" s="28" t="s">
        <v>943</v>
      </c>
      <c r="H1257" s="12" t="str">
        <f t="shared" si="229"/>
        <v>Municipality Name</v>
      </c>
      <c r="I1257" s="16">
        <v>0</v>
      </c>
      <c r="J1257" s="16">
        <v>0</v>
      </c>
      <c r="K1257" s="34">
        <v>0</v>
      </c>
      <c r="L1257" s="34">
        <v>0</v>
      </c>
      <c r="M1257" s="34">
        <v>0</v>
      </c>
      <c r="N1257" s="34">
        <v>0</v>
      </c>
      <c r="O1257" s="8" t="s">
        <v>2308</v>
      </c>
      <c r="AE1257" s="8" t="s">
        <v>759</v>
      </c>
    </row>
    <row r="1258" spans="3:31" ht="12.95" customHeight="1" x14ac:dyDescent="0.2">
      <c r="D1258" s="5" t="s">
        <v>2303</v>
      </c>
      <c r="G1258" s="28" t="s">
        <v>945</v>
      </c>
      <c r="H1258" s="12" t="str">
        <f t="shared" si="229"/>
        <v>Municipality Name</v>
      </c>
      <c r="I1258" s="16">
        <v>0</v>
      </c>
      <c r="J1258" s="16">
        <v>0</v>
      </c>
      <c r="K1258" s="34">
        <v>0</v>
      </c>
      <c r="L1258" s="34">
        <v>0</v>
      </c>
      <c r="M1258" s="34">
        <v>0</v>
      </c>
      <c r="N1258" s="34">
        <v>0</v>
      </c>
      <c r="O1258" s="8" t="s">
        <v>2309</v>
      </c>
      <c r="AE1258" s="8" t="s">
        <v>760</v>
      </c>
    </row>
    <row r="1259" spans="3:31" ht="12.95" customHeight="1" x14ac:dyDescent="0.2">
      <c r="D1259" s="5" t="s">
        <v>2303</v>
      </c>
      <c r="G1259" s="28" t="s">
        <v>947</v>
      </c>
      <c r="H1259" s="12" t="str">
        <f t="shared" si="229"/>
        <v>Municipality Name</v>
      </c>
      <c r="I1259" s="16">
        <v>0</v>
      </c>
      <c r="J1259" s="16">
        <v>0</v>
      </c>
      <c r="K1259" s="34">
        <v>0</v>
      </c>
      <c r="L1259" s="34">
        <v>0</v>
      </c>
      <c r="M1259" s="34">
        <v>0</v>
      </c>
      <c r="N1259" s="34">
        <v>0</v>
      </c>
      <c r="O1259" s="8" t="s">
        <v>2310</v>
      </c>
      <c r="AE1259" s="8" t="s">
        <v>761</v>
      </c>
    </row>
    <row r="1260" spans="3:31" ht="12.95" customHeight="1" x14ac:dyDescent="0.2">
      <c r="D1260" s="5" t="s">
        <v>2303</v>
      </c>
      <c r="G1260" s="28" t="s">
        <v>949</v>
      </c>
      <c r="H1260" s="12" t="str">
        <f t="shared" si="229"/>
        <v>Municipality Name</v>
      </c>
      <c r="I1260" s="16">
        <v>0</v>
      </c>
      <c r="J1260" s="16">
        <v>0</v>
      </c>
      <c r="K1260" s="34">
        <v>0</v>
      </c>
      <c r="L1260" s="34">
        <v>0</v>
      </c>
      <c r="M1260" s="34">
        <v>0</v>
      </c>
      <c r="N1260" s="34">
        <v>0</v>
      </c>
      <c r="O1260" s="8" t="s">
        <v>2311</v>
      </c>
      <c r="AE1260" s="8" t="s">
        <v>762</v>
      </c>
    </row>
    <row r="1261" spans="3:31" ht="12.95" customHeight="1" x14ac:dyDescent="0.2">
      <c r="D1261" s="5" t="s">
        <v>2303</v>
      </c>
      <c r="G1261" s="28" t="s">
        <v>951</v>
      </c>
      <c r="H1261" s="12" t="str">
        <f t="shared" si="229"/>
        <v>Municipality Name</v>
      </c>
      <c r="I1261" s="16">
        <v>0</v>
      </c>
      <c r="J1261" s="16">
        <v>0</v>
      </c>
      <c r="K1261" s="34">
        <v>0</v>
      </c>
      <c r="L1261" s="34">
        <v>0</v>
      </c>
      <c r="M1261" s="34">
        <v>0</v>
      </c>
      <c r="N1261" s="34">
        <v>0</v>
      </c>
      <c r="O1261" s="8" t="s">
        <v>2312</v>
      </c>
      <c r="AE1261" s="8" t="s">
        <v>763</v>
      </c>
    </row>
    <row r="1262" spans="3:31" ht="12.95" customHeight="1" x14ac:dyDescent="0.2">
      <c r="D1262" s="5" t="s">
        <v>2303</v>
      </c>
      <c r="G1262" s="28" t="s">
        <v>953</v>
      </c>
      <c r="H1262" s="12" t="str">
        <f t="shared" si="229"/>
        <v>Municipality Name</v>
      </c>
      <c r="I1262" s="16">
        <v>0</v>
      </c>
      <c r="J1262" s="16">
        <v>0</v>
      </c>
      <c r="K1262" s="34">
        <v>0</v>
      </c>
      <c r="L1262" s="34">
        <v>0</v>
      </c>
      <c r="M1262" s="34">
        <v>0</v>
      </c>
      <c r="N1262" s="34">
        <v>0</v>
      </c>
      <c r="O1262" s="8" t="s">
        <v>2313</v>
      </c>
      <c r="AE1262" s="8" t="s">
        <v>764</v>
      </c>
    </row>
    <row r="1263" spans="3:31" ht="12.95" customHeight="1" x14ac:dyDescent="0.2">
      <c r="D1263" s="5" t="s">
        <v>2303</v>
      </c>
      <c r="G1263" s="28" t="s">
        <v>955</v>
      </c>
      <c r="H1263" s="12" t="str">
        <f t="shared" si="229"/>
        <v>Municipality Name</v>
      </c>
      <c r="I1263" s="16">
        <v>0</v>
      </c>
      <c r="J1263" s="16">
        <v>0</v>
      </c>
      <c r="K1263" s="34">
        <v>0</v>
      </c>
      <c r="L1263" s="34">
        <v>0</v>
      </c>
      <c r="M1263" s="34">
        <v>0</v>
      </c>
      <c r="N1263" s="34">
        <v>0</v>
      </c>
      <c r="O1263" s="8" t="s">
        <v>2314</v>
      </c>
      <c r="AE1263" s="8" t="s">
        <v>765</v>
      </c>
    </row>
    <row r="1264" spans="3:31" ht="12.95" customHeight="1" x14ac:dyDescent="0.2">
      <c r="D1264" s="5" t="s">
        <v>2303</v>
      </c>
      <c r="G1264" s="27" t="s">
        <v>957</v>
      </c>
      <c r="H1264" s="5" t="s">
        <v>958</v>
      </c>
      <c r="I1264" s="16">
        <v>0</v>
      </c>
      <c r="J1264" s="16">
        <v>0</v>
      </c>
      <c r="K1264" s="34">
        <v>0</v>
      </c>
      <c r="L1264" s="34">
        <v>0</v>
      </c>
      <c r="M1264" s="34">
        <v>0</v>
      </c>
      <c r="N1264" s="34">
        <v>0</v>
      </c>
      <c r="O1264" s="8" t="s">
        <v>2315</v>
      </c>
      <c r="AE1264" s="8" t="s">
        <v>766</v>
      </c>
    </row>
    <row r="1265" spans="3:31" ht="12.95" customHeight="1" x14ac:dyDescent="0.2">
      <c r="D1265" s="5" t="s">
        <v>2303</v>
      </c>
      <c r="G1265" s="29" t="s">
        <v>960</v>
      </c>
      <c r="H1265" s="3" t="s">
        <v>961</v>
      </c>
      <c r="I1265" s="25">
        <f t="shared" ref="I1265:N1265" si="230">SUM(I1254:I1264)</f>
        <v>0</v>
      </c>
      <c r="J1265" s="25">
        <f t="shared" si="230"/>
        <v>0</v>
      </c>
      <c r="K1265" s="19">
        <f t="shared" si="230"/>
        <v>0</v>
      </c>
      <c r="L1265" s="19">
        <f t="shared" si="230"/>
        <v>0</v>
      </c>
      <c r="M1265" s="19">
        <f t="shared" si="230"/>
        <v>0</v>
      </c>
      <c r="N1265" s="19">
        <f t="shared" si="230"/>
        <v>0</v>
      </c>
      <c r="O1265" s="9" t="s">
        <v>2316</v>
      </c>
      <c r="AE1265" s="8" t="s">
        <v>767</v>
      </c>
    </row>
    <row r="1266" spans="3:31" ht="12.95" customHeight="1" x14ac:dyDescent="0.2">
      <c r="D1266" s="5" t="s">
        <v>2303</v>
      </c>
      <c r="F1266" s="5" t="s">
        <v>963</v>
      </c>
      <c r="G1266" s="27" t="s">
        <v>964</v>
      </c>
      <c r="H1266" s="7" t="s">
        <v>965</v>
      </c>
      <c r="I1266" s="16"/>
      <c r="J1266" s="16"/>
      <c r="K1266" s="18"/>
      <c r="L1266" s="18"/>
      <c r="M1266" s="18"/>
      <c r="N1266" s="18"/>
      <c r="O1266" s="8" t="s">
        <v>2317</v>
      </c>
      <c r="AE1266" s="8" t="s">
        <v>768</v>
      </c>
    </row>
    <row r="1267" spans="3:31" ht="12.95" customHeight="1" x14ac:dyDescent="0.2">
      <c r="D1267" s="5" t="s">
        <v>2303</v>
      </c>
      <c r="G1267" s="28" t="s">
        <v>967</v>
      </c>
      <c r="H1267" s="12" t="str">
        <f t="shared" ref="H1267:H1276" si="231">IF(G1267&lt;"2500","Municipality Name",VLOOKUP(G1267,$AC$11:$AD$294,2))</f>
        <v>Municipality Name</v>
      </c>
      <c r="I1267" s="16">
        <v>0</v>
      </c>
      <c r="J1267" s="16">
        <v>0</v>
      </c>
      <c r="K1267" s="34">
        <v>0</v>
      </c>
      <c r="L1267" s="34">
        <v>0</v>
      </c>
      <c r="M1267" s="34">
        <v>0</v>
      </c>
      <c r="N1267" s="34">
        <v>0</v>
      </c>
      <c r="O1267" s="8" t="s">
        <v>2318</v>
      </c>
      <c r="AE1267" s="8" t="s">
        <v>769</v>
      </c>
    </row>
    <row r="1268" spans="3:31" ht="12.95" customHeight="1" x14ac:dyDescent="0.2">
      <c r="D1268" s="5" t="s">
        <v>2303</v>
      </c>
      <c r="G1268" s="28" t="s">
        <v>969</v>
      </c>
      <c r="H1268" s="12" t="str">
        <f t="shared" si="231"/>
        <v>Municipality Name</v>
      </c>
      <c r="I1268" s="16">
        <v>0</v>
      </c>
      <c r="J1268" s="16">
        <v>0</v>
      </c>
      <c r="K1268" s="34">
        <v>0</v>
      </c>
      <c r="L1268" s="34">
        <v>0</v>
      </c>
      <c r="M1268" s="34">
        <v>0</v>
      </c>
      <c r="N1268" s="34">
        <v>0</v>
      </c>
      <c r="O1268" s="8" t="s">
        <v>2319</v>
      </c>
      <c r="AE1268" s="8" t="s">
        <v>770</v>
      </c>
    </row>
    <row r="1269" spans="3:31" ht="12.95" customHeight="1" x14ac:dyDescent="0.2">
      <c r="D1269" s="5" t="s">
        <v>2303</v>
      </c>
      <c r="G1269" s="28" t="s">
        <v>971</v>
      </c>
      <c r="H1269" s="12" t="str">
        <f t="shared" si="231"/>
        <v>Municipality Name</v>
      </c>
      <c r="I1269" s="16">
        <v>0</v>
      </c>
      <c r="J1269" s="16">
        <v>0</v>
      </c>
      <c r="K1269" s="34">
        <v>0</v>
      </c>
      <c r="L1269" s="34">
        <v>0</v>
      </c>
      <c r="M1269" s="34">
        <v>0</v>
      </c>
      <c r="N1269" s="34">
        <v>0</v>
      </c>
      <c r="O1269" s="8" t="s">
        <v>2320</v>
      </c>
      <c r="AE1269" s="8" t="s">
        <v>771</v>
      </c>
    </row>
    <row r="1270" spans="3:31" ht="12.95" customHeight="1" x14ac:dyDescent="0.2">
      <c r="D1270" s="5" t="s">
        <v>2303</v>
      </c>
      <c r="G1270" s="28" t="s">
        <v>973</v>
      </c>
      <c r="H1270" s="12" t="str">
        <f t="shared" si="231"/>
        <v>Municipality Name</v>
      </c>
      <c r="I1270" s="16">
        <v>0</v>
      </c>
      <c r="J1270" s="16">
        <v>0</v>
      </c>
      <c r="K1270" s="34">
        <v>0</v>
      </c>
      <c r="L1270" s="34">
        <v>0</v>
      </c>
      <c r="M1270" s="34">
        <v>0</v>
      </c>
      <c r="N1270" s="34">
        <v>0</v>
      </c>
      <c r="O1270" s="8" t="s">
        <v>2321</v>
      </c>
      <c r="AE1270" s="8" t="s">
        <v>772</v>
      </c>
    </row>
    <row r="1271" spans="3:31" ht="12.95" customHeight="1" x14ac:dyDescent="0.2">
      <c r="D1271" s="5" t="s">
        <v>2303</v>
      </c>
      <c r="G1271" s="28" t="s">
        <v>975</v>
      </c>
      <c r="H1271" s="12" t="str">
        <f t="shared" si="231"/>
        <v>Municipality Name</v>
      </c>
      <c r="I1271" s="16">
        <v>0</v>
      </c>
      <c r="J1271" s="16">
        <v>0</v>
      </c>
      <c r="K1271" s="34">
        <v>0</v>
      </c>
      <c r="L1271" s="34">
        <v>0</v>
      </c>
      <c r="M1271" s="34">
        <v>0</v>
      </c>
      <c r="N1271" s="34">
        <v>0</v>
      </c>
      <c r="O1271" s="8" t="s">
        <v>2322</v>
      </c>
      <c r="AE1271" s="8" t="s">
        <v>773</v>
      </c>
    </row>
    <row r="1272" spans="3:31" ht="12.95" customHeight="1" x14ac:dyDescent="0.2">
      <c r="D1272" s="5" t="s">
        <v>2303</v>
      </c>
      <c r="G1272" s="28" t="s">
        <v>977</v>
      </c>
      <c r="H1272" s="12" t="str">
        <f t="shared" si="231"/>
        <v>Municipality Name</v>
      </c>
      <c r="I1272" s="16">
        <v>0</v>
      </c>
      <c r="J1272" s="16">
        <v>0</v>
      </c>
      <c r="K1272" s="34">
        <v>0</v>
      </c>
      <c r="L1272" s="34">
        <v>0</v>
      </c>
      <c r="M1272" s="34">
        <v>0</v>
      </c>
      <c r="N1272" s="34">
        <v>0</v>
      </c>
      <c r="O1272" s="8" t="s">
        <v>2323</v>
      </c>
      <c r="AE1272" s="8" t="s">
        <v>774</v>
      </c>
    </row>
    <row r="1273" spans="3:31" ht="12.95" customHeight="1" x14ac:dyDescent="0.2">
      <c r="D1273" s="5" t="s">
        <v>2303</v>
      </c>
      <c r="G1273" s="28" t="s">
        <v>979</v>
      </c>
      <c r="H1273" s="12" t="str">
        <f t="shared" si="231"/>
        <v>Municipality Name</v>
      </c>
      <c r="I1273" s="16">
        <v>0</v>
      </c>
      <c r="J1273" s="16">
        <v>0</v>
      </c>
      <c r="K1273" s="34">
        <v>0</v>
      </c>
      <c r="L1273" s="34">
        <v>0</v>
      </c>
      <c r="M1273" s="34">
        <v>0</v>
      </c>
      <c r="N1273" s="34">
        <v>0</v>
      </c>
      <c r="O1273" s="8" t="s">
        <v>2324</v>
      </c>
      <c r="AE1273" s="8" t="s">
        <v>775</v>
      </c>
    </row>
    <row r="1274" spans="3:31" ht="12.95" customHeight="1" x14ac:dyDescent="0.2">
      <c r="D1274" s="5" t="s">
        <v>2303</v>
      </c>
      <c r="G1274" s="28" t="s">
        <v>981</v>
      </c>
      <c r="H1274" s="12" t="str">
        <f t="shared" si="231"/>
        <v>Municipality Name</v>
      </c>
      <c r="I1274" s="16">
        <v>0</v>
      </c>
      <c r="J1274" s="16">
        <v>0</v>
      </c>
      <c r="K1274" s="34">
        <v>0</v>
      </c>
      <c r="L1274" s="34">
        <v>0</v>
      </c>
      <c r="M1274" s="34">
        <v>0</v>
      </c>
      <c r="N1274" s="34">
        <v>0</v>
      </c>
      <c r="O1274" s="8" t="s">
        <v>2325</v>
      </c>
      <c r="AE1274" s="8" t="s">
        <v>776</v>
      </c>
    </row>
    <row r="1275" spans="3:31" ht="12.95" customHeight="1" x14ac:dyDescent="0.2">
      <c r="D1275" s="5" t="s">
        <v>2303</v>
      </c>
      <c r="G1275" s="28" t="s">
        <v>983</v>
      </c>
      <c r="H1275" s="12" t="str">
        <f t="shared" si="231"/>
        <v>Municipality Name</v>
      </c>
      <c r="I1275" s="16">
        <v>0</v>
      </c>
      <c r="J1275" s="16">
        <v>0</v>
      </c>
      <c r="K1275" s="34">
        <v>0</v>
      </c>
      <c r="L1275" s="34">
        <v>0</v>
      </c>
      <c r="M1275" s="34">
        <v>0</v>
      </c>
      <c r="N1275" s="34">
        <v>0</v>
      </c>
      <c r="O1275" s="8" t="s">
        <v>2326</v>
      </c>
      <c r="AE1275" s="8" t="s">
        <v>777</v>
      </c>
    </row>
    <row r="1276" spans="3:31" ht="12.95" customHeight="1" x14ac:dyDescent="0.2">
      <c r="D1276" s="5" t="s">
        <v>2303</v>
      </c>
      <c r="G1276" s="28" t="s">
        <v>985</v>
      </c>
      <c r="H1276" s="12" t="str">
        <f t="shared" si="231"/>
        <v>Municipality Name</v>
      </c>
      <c r="I1276" s="16">
        <v>0</v>
      </c>
      <c r="J1276" s="16">
        <v>0</v>
      </c>
      <c r="K1276" s="34">
        <v>0</v>
      </c>
      <c r="L1276" s="34">
        <v>0</v>
      </c>
      <c r="M1276" s="34">
        <v>0</v>
      </c>
      <c r="N1276" s="34">
        <v>0</v>
      </c>
      <c r="O1276" s="8" t="s">
        <v>2327</v>
      </c>
      <c r="AE1276" s="8" t="s">
        <v>778</v>
      </c>
    </row>
    <row r="1277" spans="3:31" ht="12.95" customHeight="1" x14ac:dyDescent="0.2">
      <c r="D1277" s="5" t="s">
        <v>2303</v>
      </c>
      <c r="G1277" s="27" t="s">
        <v>987</v>
      </c>
      <c r="H1277" s="5" t="s">
        <v>988</v>
      </c>
      <c r="I1277" s="16">
        <v>0</v>
      </c>
      <c r="J1277" s="16">
        <v>0</v>
      </c>
      <c r="K1277" s="34">
        <v>0</v>
      </c>
      <c r="L1277" s="34">
        <v>0</v>
      </c>
      <c r="M1277" s="34">
        <v>0</v>
      </c>
      <c r="N1277" s="34">
        <v>0</v>
      </c>
      <c r="O1277" s="8" t="s">
        <v>2328</v>
      </c>
      <c r="AE1277" s="8" t="s">
        <v>779</v>
      </c>
    </row>
    <row r="1278" spans="3:31" ht="12.95" customHeight="1" x14ac:dyDescent="0.2">
      <c r="D1278" s="5" t="s">
        <v>2303</v>
      </c>
      <c r="G1278" s="29" t="s">
        <v>990</v>
      </c>
      <c r="H1278" s="3" t="s">
        <v>991</v>
      </c>
      <c r="I1278" s="25">
        <f t="shared" ref="I1278:N1278" si="232">SUM(I1267:I1277)</f>
        <v>0</v>
      </c>
      <c r="J1278" s="25">
        <f t="shared" si="232"/>
        <v>0</v>
      </c>
      <c r="K1278" s="19">
        <f t="shared" si="232"/>
        <v>0</v>
      </c>
      <c r="L1278" s="19">
        <f t="shared" si="232"/>
        <v>0</v>
      </c>
      <c r="M1278" s="19">
        <f t="shared" si="232"/>
        <v>0</v>
      </c>
      <c r="N1278" s="19">
        <f t="shared" si="232"/>
        <v>0</v>
      </c>
      <c r="O1278" s="9" t="s">
        <v>2329</v>
      </c>
      <c r="AE1278" s="8" t="s">
        <v>780</v>
      </c>
    </row>
    <row r="1279" spans="3:31" ht="12.95" customHeight="1" x14ac:dyDescent="0.2">
      <c r="D1279" s="5" t="s">
        <v>2303</v>
      </c>
      <c r="F1279" s="3" t="s">
        <v>993</v>
      </c>
      <c r="G1279" s="29" t="s">
        <v>994</v>
      </c>
      <c r="H1279" s="3" t="s">
        <v>995</v>
      </c>
      <c r="I1279" s="25">
        <f t="shared" ref="I1279:N1279" si="233">+I1278+I1265</f>
        <v>0</v>
      </c>
      <c r="J1279" s="25">
        <f t="shared" si="233"/>
        <v>0</v>
      </c>
      <c r="K1279" s="19">
        <f t="shared" si="233"/>
        <v>0</v>
      </c>
      <c r="L1279" s="19">
        <f t="shared" si="233"/>
        <v>0</v>
      </c>
      <c r="M1279" s="19">
        <f t="shared" si="233"/>
        <v>0</v>
      </c>
      <c r="N1279" s="19">
        <f t="shared" si="233"/>
        <v>0</v>
      </c>
      <c r="O1279" s="9" t="s">
        <v>2330</v>
      </c>
      <c r="AE1279" s="8" t="s">
        <v>781</v>
      </c>
    </row>
    <row r="1280" spans="3:31" ht="12.95" customHeight="1" x14ac:dyDescent="0.2">
      <c r="C1280" s="5" t="s">
        <v>2331</v>
      </c>
      <c r="D1280" s="5" t="s">
        <v>2332</v>
      </c>
      <c r="E1280" s="15" t="s">
        <v>2836</v>
      </c>
      <c r="F1280" s="5" t="s">
        <v>932</v>
      </c>
      <c r="G1280" s="27" t="s">
        <v>933</v>
      </c>
      <c r="H1280" s="7" t="s">
        <v>934</v>
      </c>
      <c r="I1280" s="16"/>
      <c r="J1280" s="16"/>
      <c r="K1280" s="18"/>
      <c r="L1280" s="18"/>
      <c r="M1280" s="18"/>
      <c r="N1280" s="18"/>
      <c r="O1280" s="8" t="s">
        <v>2333</v>
      </c>
      <c r="AE1280" s="8" t="s">
        <v>782</v>
      </c>
    </row>
    <row r="1281" spans="4:31" ht="12.95" customHeight="1" x14ac:dyDescent="0.2">
      <c r="D1281" s="5" t="s">
        <v>2332</v>
      </c>
      <c r="G1281" s="28" t="s">
        <v>936</v>
      </c>
      <c r="H1281" s="12" t="str">
        <f>IF(G1281&lt;"2500","Municipality Name",VLOOKUP(G1281,$AC$11:$AD$294,2))</f>
        <v>Municipality Name</v>
      </c>
      <c r="I1281" s="16">
        <v>0</v>
      </c>
      <c r="J1281" s="16">
        <v>0</v>
      </c>
      <c r="K1281" s="34">
        <v>0</v>
      </c>
      <c r="L1281" s="34">
        <v>0</v>
      </c>
      <c r="M1281" s="34">
        <v>0</v>
      </c>
      <c r="N1281" s="34">
        <v>0</v>
      </c>
      <c r="O1281" s="8" t="s">
        <v>2334</v>
      </c>
      <c r="AE1281" s="8" t="s">
        <v>783</v>
      </c>
    </row>
    <row r="1282" spans="4:31" ht="12.95" customHeight="1" x14ac:dyDescent="0.2">
      <c r="D1282" s="5" t="s">
        <v>2332</v>
      </c>
      <c r="G1282" s="28" t="s">
        <v>939</v>
      </c>
      <c r="H1282" s="12" t="str">
        <f t="shared" ref="H1282:H1290" si="234">IF(G1282&lt;"2500","Municipality Name",VLOOKUP(G1282,$AC$11:$AD$294,2))</f>
        <v>Municipality Name</v>
      </c>
      <c r="I1282" s="16">
        <v>0</v>
      </c>
      <c r="J1282" s="16">
        <v>0</v>
      </c>
      <c r="K1282" s="34">
        <v>0</v>
      </c>
      <c r="L1282" s="34">
        <v>0</v>
      </c>
      <c r="M1282" s="34">
        <v>0</v>
      </c>
      <c r="N1282" s="34">
        <v>0</v>
      </c>
      <c r="O1282" s="8" t="s">
        <v>2335</v>
      </c>
      <c r="AE1282" s="8" t="s">
        <v>784</v>
      </c>
    </row>
    <row r="1283" spans="4:31" ht="12.95" customHeight="1" x14ac:dyDescent="0.2">
      <c r="D1283" s="5" t="s">
        <v>2332</v>
      </c>
      <c r="G1283" s="28" t="s">
        <v>941</v>
      </c>
      <c r="H1283" s="12" t="str">
        <f t="shared" si="234"/>
        <v>Municipality Name</v>
      </c>
      <c r="I1283" s="16">
        <v>0</v>
      </c>
      <c r="J1283" s="16">
        <v>0</v>
      </c>
      <c r="K1283" s="34">
        <v>0</v>
      </c>
      <c r="L1283" s="34">
        <v>0</v>
      </c>
      <c r="M1283" s="34">
        <v>0</v>
      </c>
      <c r="N1283" s="34">
        <v>0</v>
      </c>
      <c r="O1283" s="8" t="s">
        <v>2336</v>
      </c>
      <c r="AE1283" s="8" t="s">
        <v>785</v>
      </c>
    </row>
    <row r="1284" spans="4:31" ht="12.95" customHeight="1" x14ac:dyDescent="0.2">
      <c r="D1284" s="5" t="s">
        <v>2332</v>
      </c>
      <c r="G1284" s="28" t="s">
        <v>943</v>
      </c>
      <c r="H1284" s="12" t="str">
        <f t="shared" si="234"/>
        <v>Municipality Name</v>
      </c>
      <c r="I1284" s="16">
        <v>0</v>
      </c>
      <c r="J1284" s="16">
        <v>0</v>
      </c>
      <c r="K1284" s="34">
        <v>0</v>
      </c>
      <c r="L1284" s="34">
        <v>0</v>
      </c>
      <c r="M1284" s="34">
        <v>0</v>
      </c>
      <c r="N1284" s="34">
        <v>0</v>
      </c>
      <c r="O1284" s="8" t="s">
        <v>2337</v>
      </c>
      <c r="AE1284" s="8" t="s">
        <v>786</v>
      </c>
    </row>
    <row r="1285" spans="4:31" ht="12.95" customHeight="1" x14ac:dyDescent="0.2">
      <c r="D1285" s="5" t="s">
        <v>2332</v>
      </c>
      <c r="G1285" s="28" t="s">
        <v>945</v>
      </c>
      <c r="H1285" s="12" t="str">
        <f t="shared" si="234"/>
        <v>Municipality Name</v>
      </c>
      <c r="I1285" s="16">
        <v>0</v>
      </c>
      <c r="J1285" s="16">
        <v>0</v>
      </c>
      <c r="K1285" s="34">
        <v>0</v>
      </c>
      <c r="L1285" s="34">
        <v>0</v>
      </c>
      <c r="M1285" s="34">
        <v>0</v>
      </c>
      <c r="N1285" s="34">
        <v>0</v>
      </c>
      <c r="O1285" s="8" t="s">
        <v>2338</v>
      </c>
      <c r="AE1285" s="8" t="s">
        <v>787</v>
      </c>
    </row>
    <row r="1286" spans="4:31" ht="12.95" customHeight="1" x14ac:dyDescent="0.2">
      <c r="D1286" s="5" t="s">
        <v>2332</v>
      </c>
      <c r="G1286" s="28" t="s">
        <v>947</v>
      </c>
      <c r="H1286" s="12" t="str">
        <f t="shared" si="234"/>
        <v>Municipality Name</v>
      </c>
      <c r="I1286" s="16">
        <v>0</v>
      </c>
      <c r="J1286" s="16">
        <v>0</v>
      </c>
      <c r="K1286" s="34">
        <v>0</v>
      </c>
      <c r="L1286" s="34">
        <v>0</v>
      </c>
      <c r="M1286" s="34">
        <v>0</v>
      </c>
      <c r="N1286" s="34">
        <v>0</v>
      </c>
      <c r="O1286" s="8" t="s">
        <v>2339</v>
      </c>
      <c r="AE1286" s="8" t="s">
        <v>788</v>
      </c>
    </row>
    <row r="1287" spans="4:31" ht="12.95" customHeight="1" x14ac:dyDescent="0.2">
      <c r="D1287" s="5" t="s">
        <v>2332</v>
      </c>
      <c r="G1287" s="28" t="s">
        <v>949</v>
      </c>
      <c r="H1287" s="12" t="str">
        <f t="shared" si="234"/>
        <v>Municipality Name</v>
      </c>
      <c r="I1287" s="16">
        <v>0</v>
      </c>
      <c r="J1287" s="16">
        <v>0</v>
      </c>
      <c r="K1287" s="34">
        <v>0</v>
      </c>
      <c r="L1287" s="34">
        <v>0</v>
      </c>
      <c r="M1287" s="34">
        <v>0</v>
      </c>
      <c r="N1287" s="34">
        <v>0</v>
      </c>
      <c r="O1287" s="8" t="s">
        <v>2340</v>
      </c>
      <c r="AE1287" s="8" t="s">
        <v>789</v>
      </c>
    </row>
    <row r="1288" spans="4:31" ht="12.95" customHeight="1" x14ac:dyDescent="0.2">
      <c r="D1288" s="5" t="s">
        <v>2332</v>
      </c>
      <c r="G1288" s="28" t="s">
        <v>951</v>
      </c>
      <c r="H1288" s="12" t="str">
        <f t="shared" si="234"/>
        <v>Municipality Name</v>
      </c>
      <c r="I1288" s="16">
        <v>0</v>
      </c>
      <c r="J1288" s="16">
        <v>0</v>
      </c>
      <c r="K1288" s="34">
        <v>0</v>
      </c>
      <c r="L1288" s="34">
        <v>0</v>
      </c>
      <c r="M1288" s="34">
        <v>0</v>
      </c>
      <c r="N1288" s="34">
        <v>0</v>
      </c>
      <c r="O1288" s="8" t="s">
        <v>2341</v>
      </c>
      <c r="AE1288" s="8" t="s">
        <v>790</v>
      </c>
    </row>
    <row r="1289" spans="4:31" ht="12.95" customHeight="1" x14ac:dyDescent="0.2">
      <c r="D1289" s="5" t="s">
        <v>2332</v>
      </c>
      <c r="G1289" s="28" t="s">
        <v>953</v>
      </c>
      <c r="H1289" s="12" t="str">
        <f t="shared" si="234"/>
        <v>Municipality Name</v>
      </c>
      <c r="I1289" s="16">
        <v>0</v>
      </c>
      <c r="J1289" s="16">
        <v>0</v>
      </c>
      <c r="K1289" s="34">
        <v>0</v>
      </c>
      <c r="L1289" s="34">
        <v>0</v>
      </c>
      <c r="M1289" s="34">
        <v>0</v>
      </c>
      <c r="N1289" s="34">
        <v>0</v>
      </c>
      <c r="O1289" s="8" t="s">
        <v>2342</v>
      </c>
      <c r="AE1289" s="8" t="s">
        <v>791</v>
      </c>
    </row>
    <row r="1290" spans="4:31" ht="12.95" customHeight="1" x14ac:dyDescent="0.2">
      <c r="D1290" s="5" t="s">
        <v>2332</v>
      </c>
      <c r="G1290" s="28" t="s">
        <v>955</v>
      </c>
      <c r="H1290" s="12" t="str">
        <f t="shared" si="234"/>
        <v>Municipality Name</v>
      </c>
      <c r="I1290" s="16">
        <v>0</v>
      </c>
      <c r="J1290" s="16">
        <v>0</v>
      </c>
      <c r="K1290" s="34">
        <v>0</v>
      </c>
      <c r="L1290" s="34">
        <v>0</v>
      </c>
      <c r="M1290" s="34">
        <v>0</v>
      </c>
      <c r="N1290" s="34">
        <v>0</v>
      </c>
      <c r="O1290" s="8" t="s">
        <v>2343</v>
      </c>
      <c r="AE1290" s="8" t="s">
        <v>792</v>
      </c>
    </row>
    <row r="1291" spans="4:31" ht="12.95" customHeight="1" x14ac:dyDescent="0.2">
      <c r="D1291" s="5" t="s">
        <v>2332</v>
      </c>
      <c r="G1291" s="27" t="s">
        <v>957</v>
      </c>
      <c r="H1291" s="5" t="s">
        <v>958</v>
      </c>
      <c r="I1291" s="16">
        <v>0</v>
      </c>
      <c r="J1291" s="16">
        <v>0</v>
      </c>
      <c r="K1291" s="34">
        <v>0</v>
      </c>
      <c r="L1291" s="34">
        <v>0</v>
      </c>
      <c r="M1291" s="34">
        <v>0</v>
      </c>
      <c r="N1291" s="34">
        <v>0</v>
      </c>
      <c r="O1291" s="8" t="s">
        <v>2344</v>
      </c>
      <c r="AE1291" s="8" t="s">
        <v>793</v>
      </c>
    </row>
    <row r="1292" spans="4:31" ht="12.95" customHeight="1" x14ac:dyDescent="0.2">
      <c r="D1292" s="5" t="s">
        <v>2332</v>
      </c>
      <c r="G1292" s="29" t="s">
        <v>960</v>
      </c>
      <c r="H1292" s="3" t="s">
        <v>961</v>
      </c>
      <c r="I1292" s="25">
        <f t="shared" ref="I1292:N1292" si="235">SUM(I1281:I1291)</f>
        <v>0</v>
      </c>
      <c r="J1292" s="25">
        <f t="shared" si="235"/>
        <v>0</v>
      </c>
      <c r="K1292" s="19">
        <f t="shared" si="235"/>
        <v>0</v>
      </c>
      <c r="L1292" s="19">
        <f t="shared" si="235"/>
        <v>0</v>
      </c>
      <c r="M1292" s="19">
        <f t="shared" si="235"/>
        <v>0</v>
      </c>
      <c r="N1292" s="19">
        <f t="shared" si="235"/>
        <v>0</v>
      </c>
      <c r="O1292" s="9" t="s">
        <v>2345</v>
      </c>
      <c r="AE1292" s="8" t="s">
        <v>794</v>
      </c>
    </row>
    <row r="1293" spans="4:31" ht="12.95" customHeight="1" x14ac:dyDescent="0.2">
      <c r="D1293" s="5" t="s">
        <v>2332</v>
      </c>
      <c r="F1293" s="5" t="s">
        <v>963</v>
      </c>
      <c r="G1293" s="27" t="s">
        <v>964</v>
      </c>
      <c r="H1293" s="7" t="s">
        <v>965</v>
      </c>
      <c r="I1293" s="16"/>
      <c r="J1293" s="16"/>
      <c r="K1293" s="18"/>
      <c r="L1293" s="18"/>
      <c r="M1293" s="18"/>
      <c r="N1293" s="18"/>
      <c r="O1293" s="8" t="s">
        <v>2346</v>
      </c>
      <c r="AE1293" s="8" t="s">
        <v>795</v>
      </c>
    </row>
    <row r="1294" spans="4:31" ht="12.95" customHeight="1" x14ac:dyDescent="0.2">
      <c r="D1294" s="5" t="s">
        <v>2332</v>
      </c>
      <c r="G1294" s="28" t="s">
        <v>967</v>
      </c>
      <c r="H1294" s="12" t="str">
        <f t="shared" ref="H1294:H1303" si="236">IF(G1294&lt;"2500","Municipality Name",VLOOKUP(G1294,$AC$11:$AD$294,2))</f>
        <v>Municipality Name</v>
      </c>
      <c r="I1294" s="16">
        <v>0</v>
      </c>
      <c r="J1294" s="16">
        <v>0</v>
      </c>
      <c r="K1294" s="34">
        <v>0</v>
      </c>
      <c r="L1294" s="34">
        <v>0</v>
      </c>
      <c r="M1294" s="34">
        <v>0</v>
      </c>
      <c r="N1294" s="34">
        <v>0</v>
      </c>
      <c r="O1294" s="8" t="s">
        <v>2347</v>
      </c>
      <c r="AE1294" s="8" t="s">
        <v>796</v>
      </c>
    </row>
    <row r="1295" spans="4:31" ht="12.95" customHeight="1" x14ac:dyDescent="0.2">
      <c r="D1295" s="5" t="s">
        <v>2332</v>
      </c>
      <c r="G1295" s="28" t="s">
        <v>969</v>
      </c>
      <c r="H1295" s="12" t="str">
        <f t="shared" si="236"/>
        <v>Municipality Name</v>
      </c>
      <c r="I1295" s="16">
        <v>0</v>
      </c>
      <c r="J1295" s="16">
        <v>0</v>
      </c>
      <c r="K1295" s="34">
        <v>0</v>
      </c>
      <c r="L1295" s="34">
        <v>0</v>
      </c>
      <c r="M1295" s="34">
        <v>0</v>
      </c>
      <c r="N1295" s="34">
        <v>0</v>
      </c>
      <c r="O1295" s="8" t="s">
        <v>2348</v>
      </c>
      <c r="AE1295" s="8" t="s">
        <v>797</v>
      </c>
    </row>
    <row r="1296" spans="4:31" ht="12.95" customHeight="1" x14ac:dyDescent="0.2">
      <c r="D1296" s="5" t="s">
        <v>2332</v>
      </c>
      <c r="G1296" s="28" t="s">
        <v>971</v>
      </c>
      <c r="H1296" s="12" t="str">
        <f t="shared" si="236"/>
        <v>Municipality Name</v>
      </c>
      <c r="I1296" s="16">
        <v>0</v>
      </c>
      <c r="J1296" s="16">
        <v>0</v>
      </c>
      <c r="K1296" s="34">
        <v>0</v>
      </c>
      <c r="L1296" s="34">
        <v>0</v>
      </c>
      <c r="M1296" s="34">
        <v>0</v>
      </c>
      <c r="N1296" s="34">
        <v>0</v>
      </c>
      <c r="O1296" s="8" t="s">
        <v>2349</v>
      </c>
      <c r="AE1296" s="8" t="s">
        <v>798</v>
      </c>
    </row>
    <row r="1297" spans="3:31" ht="12.95" customHeight="1" x14ac:dyDescent="0.2">
      <c r="D1297" s="5" t="s">
        <v>2332</v>
      </c>
      <c r="G1297" s="28" t="s">
        <v>973</v>
      </c>
      <c r="H1297" s="12" t="str">
        <f t="shared" si="236"/>
        <v>Municipality Name</v>
      </c>
      <c r="I1297" s="16">
        <v>0</v>
      </c>
      <c r="J1297" s="16">
        <v>0</v>
      </c>
      <c r="K1297" s="34">
        <v>0</v>
      </c>
      <c r="L1297" s="34">
        <v>0</v>
      </c>
      <c r="M1297" s="34">
        <v>0</v>
      </c>
      <c r="N1297" s="34">
        <v>0</v>
      </c>
      <c r="O1297" s="8" t="s">
        <v>2350</v>
      </c>
      <c r="AE1297" s="8" t="s">
        <v>799</v>
      </c>
    </row>
    <row r="1298" spans="3:31" ht="12.95" customHeight="1" x14ac:dyDescent="0.2">
      <c r="D1298" s="5" t="s">
        <v>2332</v>
      </c>
      <c r="G1298" s="28" t="s">
        <v>975</v>
      </c>
      <c r="H1298" s="12" t="str">
        <f t="shared" si="236"/>
        <v>Municipality Name</v>
      </c>
      <c r="I1298" s="16">
        <v>0</v>
      </c>
      <c r="J1298" s="16">
        <v>0</v>
      </c>
      <c r="K1298" s="34">
        <v>0</v>
      </c>
      <c r="L1298" s="34">
        <v>0</v>
      </c>
      <c r="M1298" s="34">
        <v>0</v>
      </c>
      <c r="N1298" s="34">
        <v>0</v>
      </c>
      <c r="O1298" s="8" t="s">
        <v>2351</v>
      </c>
      <c r="AE1298" s="8" t="s">
        <v>800</v>
      </c>
    </row>
    <row r="1299" spans="3:31" ht="12.95" customHeight="1" x14ac:dyDescent="0.2">
      <c r="D1299" s="5" t="s">
        <v>2332</v>
      </c>
      <c r="G1299" s="28" t="s">
        <v>977</v>
      </c>
      <c r="H1299" s="12" t="str">
        <f t="shared" si="236"/>
        <v>Municipality Name</v>
      </c>
      <c r="I1299" s="16">
        <v>0</v>
      </c>
      <c r="J1299" s="16">
        <v>0</v>
      </c>
      <c r="K1299" s="34">
        <v>0</v>
      </c>
      <c r="L1299" s="34">
        <v>0</v>
      </c>
      <c r="M1299" s="34">
        <v>0</v>
      </c>
      <c r="N1299" s="34">
        <v>0</v>
      </c>
      <c r="O1299" s="8" t="s">
        <v>2352</v>
      </c>
      <c r="AE1299" s="8" t="s">
        <v>801</v>
      </c>
    </row>
    <row r="1300" spans="3:31" ht="12.95" customHeight="1" x14ac:dyDescent="0.2">
      <c r="D1300" s="5" t="s">
        <v>2332</v>
      </c>
      <c r="G1300" s="28" t="s">
        <v>979</v>
      </c>
      <c r="H1300" s="12" t="str">
        <f t="shared" si="236"/>
        <v>Municipality Name</v>
      </c>
      <c r="I1300" s="16">
        <v>0</v>
      </c>
      <c r="J1300" s="16">
        <v>0</v>
      </c>
      <c r="K1300" s="34">
        <v>0</v>
      </c>
      <c r="L1300" s="34">
        <v>0</v>
      </c>
      <c r="M1300" s="34">
        <v>0</v>
      </c>
      <c r="N1300" s="34">
        <v>0</v>
      </c>
      <c r="O1300" s="8" t="s">
        <v>2353</v>
      </c>
      <c r="AE1300" s="8" t="s">
        <v>802</v>
      </c>
    </row>
    <row r="1301" spans="3:31" ht="12.95" customHeight="1" x14ac:dyDescent="0.2">
      <c r="D1301" s="5" t="s">
        <v>2332</v>
      </c>
      <c r="G1301" s="28" t="s">
        <v>981</v>
      </c>
      <c r="H1301" s="12" t="str">
        <f t="shared" si="236"/>
        <v>Municipality Name</v>
      </c>
      <c r="I1301" s="16">
        <v>0</v>
      </c>
      <c r="J1301" s="16">
        <v>0</v>
      </c>
      <c r="K1301" s="34">
        <v>0</v>
      </c>
      <c r="L1301" s="34">
        <v>0</v>
      </c>
      <c r="M1301" s="34">
        <v>0</v>
      </c>
      <c r="N1301" s="34">
        <v>0</v>
      </c>
      <c r="O1301" s="8" t="s">
        <v>2354</v>
      </c>
      <c r="AE1301" s="8" t="s">
        <v>803</v>
      </c>
    </row>
    <row r="1302" spans="3:31" ht="12.95" customHeight="1" x14ac:dyDescent="0.2">
      <c r="D1302" s="5" t="s">
        <v>2332</v>
      </c>
      <c r="G1302" s="28" t="s">
        <v>983</v>
      </c>
      <c r="H1302" s="12" t="str">
        <f t="shared" si="236"/>
        <v>Municipality Name</v>
      </c>
      <c r="I1302" s="16">
        <v>0</v>
      </c>
      <c r="J1302" s="16">
        <v>0</v>
      </c>
      <c r="K1302" s="34">
        <v>0</v>
      </c>
      <c r="L1302" s="34">
        <v>0</v>
      </c>
      <c r="M1302" s="34">
        <v>0</v>
      </c>
      <c r="N1302" s="34">
        <v>0</v>
      </c>
      <c r="O1302" s="8" t="s">
        <v>2355</v>
      </c>
      <c r="AE1302" s="8" t="s">
        <v>804</v>
      </c>
    </row>
    <row r="1303" spans="3:31" ht="12.95" customHeight="1" x14ac:dyDescent="0.2">
      <c r="D1303" s="5" t="s">
        <v>2332</v>
      </c>
      <c r="G1303" s="28" t="s">
        <v>985</v>
      </c>
      <c r="H1303" s="12" t="str">
        <f t="shared" si="236"/>
        <v>Municipality Name</v>
      </c>
      <c r="I1303" s="16">
        <v>0</v>
      </c>
      <c r="J1303" s="16">
        <v>0</v>
      </c>
      <c r="K1303" s="34">
        <v>0</v>
      </c>
      <c r="L1303" s="34">
        <v>0</v>
      </c>
      <c r="M1303" s="34">
        <v>0</v>
      </c>
      <c r="N1303" s="34">
        <v>0</v>
      </c>
      <c r="O1303" s="8" t="s">
        <v>2356</v>
      </c>
      <c r="AE1303" s="8" t="s">
        <v>805</v>
      </c>
    </row>
    <row r="1304" spans="3:31" ht="12.95" customHeight="1" x14ac:dyDescent="0.2">
      <c r="D1304" s="5" t="s">
        <v>2332</v>
      </c>
      <c r="G1304" s="27" t="s">
        <v>987</v>
      </c>
      <c r="H1304" s="5" t="s">
        <v>988</v>
      </c>
      <c r="I1304" s="16">
        <v>0</v>
      </c>
      <c r="J1304" s="16">
        <v>0</v>
      </c>
      <c r="K1304" s="34">
        <v>0</v>
      </c>
      <c r="L1304" s="34">
        <v>0</v>
      </c>
      <c r="M1304" s="34">
        <v>0</v>
      </c>
      <c r="N1304" s="34">
        <v>0</v>
      </c>
      <c r="O1304" s="8" t="s">
        <v>2357</v>
      </c>
      <c r="AE1304" s="8" t="s">
        <v>806</v>
      </c>
    </row>
    <row r="1305" spans="3:31" ht="12.95" customHeight="1" x14ac:dyDescent="0.2">
      <c r="D1305" s="5" t="s">
        <v>2332</v>
      </c>
      <c r="G1305" s="29" t="s">
        <v>990</v>
      </c>
      <c r="H1305" s="3" t="s">
        <v>991</v>
      </c>
      <c r="I1305" s="25">
        <f t="shared" ref="I1305:N1305" si="237">SUM(I1294:I1304)</f>
        <v>0</v>
      </c>
      <c r="J1305" s="25">
        <f t="shared" si="237"/>
        <v>0</v>
      </c>
      <c r="K1305" s="19">
        <f t="shared" si="237"/>
        <v>0</v>
      </c>
      <c r="L1305" s="19">
        <f t="shared" si="237"/>
        <v>0</v>
      </c>
      <c r="M1305" s="19">
        <f t="shared" si="237"/>
        <v>0</v>
      </c>
      <c r="N1305" s="19">
        <f t="shared" si="237"/>
        <v>0</v>
      </c>
      <c r="O1305" s="9" t="s">
        <v>2358</v>
      </c>
      <c r="AE1305" s="8" t="s">
        <v>807</v>
      </c>
    </row>
    <row r="1306" spans="3:31" ht="12.95" customHeight="1" x14ac:dyDescent="0.2">
      <c r="D1306" s="5" t="s">
        <v>2332</v>
      </c>
      <c r="F1306" s="3" t="s">
        <v>993</v>
      </c>
      <c r="G1306" s="29" t="s">
        <v>994</v>
      </c>
      <c r="H1306" s="3" t="s">
        <v>995</v>
      </c>
      <c r="I1306" s="25">
        <f t="shared" ref="I1306:N1306" si="238">+I1305+I1292</f>
        <v>0</v>
      </c>
      <c r="J1306" s="25">
        <f t="shared" si="238"/>
        <v>0</v>
      </c>
      <c r="K1306" s="19">
        <f t="shared" si="238"/>
        <v>0</v>
      </c>
      <c r="L1306" s="19">
        <f t="shared" si="238"/>
        <v>0</v>
      </c>
      <c r="M1306" s="19">
        <f t="shared" si="238"/>
        <v>0</v>
      </c>
      <c r="N1306" s="19">
        <f t="shared" si="238"/>
        <v>0</v>
      </c>
      <c r="O1306" s="9" t="s">
        <v>2359</v>
      </c>
      <c r="AE1306" s="8" t="s">
        <v>808</v>
      </c>
    </row>
    <row r="1307" spans="3:31" ht="12.95" customHeight="1" x14ac:dyDescent="0.2">
      <c r="C1307" s="5" t="s">
        <v>2360</v>
      </c>
      <c r="D1307" s="5" t="s">
        <v>2361</v>
      </c>
      <c r="E1307" s="15" t="s">
        <v>2836</v>
      </c>
      <c r="F1307" s="5" t="s">
        <v>932</v>
      </c>
      <c r="G1307" s="27" t="s">
        <v>933</v>
      </c>
      <c r="H1307" s="7" t="s">
        <v>934</v>
      </c>
      <c r="I1307" s="16"/>
      <c r="J1307" s="16"/>
      <c r="K1307" s="18"/>
      <c r="L1307" s="18"/>
      <c r="M1307" s="18"/>
      <c r="N1307" s="18"/>
      <c r="O1307" s="8" t="s">
        <v>2362</v>
      </c>
      <c r="AE1307" s="8" t="s">
        <v>782</v>
      </c>
    </row>
    <row r="1308" spans="3:31" ht="12.95" customHeight="1" x14ac:dyDescent="0.2">
      <c r="D1308" s="5" t="s">
        <v>2361</v>
      </c>
      <c r="G1308" s="28" t="s">
        <v>936</v>
      </c>
      <c r="H1308" s="12" t="str">
        <f>IF(G1308&lt;"2500","Municipality Name",VLOOKUP(G1308,$AC$11:$AD$294,2))</f>
        <v>Municipality Name</v>
      </c>
      <c r="I1308" s="16">
        <v>0</v>
      </c>
      <c r="J1308" s="16">
        <v>0</v>
      </c>
      <c r="K1308" s="34">
        <v>0</v>
      </c>
      <c r="L1308" s="34">
        <v>0</v>
      </c>
      <c r="M1308" s="34">
        <v>0</v>
      </c>
      <c r="N1308" s="34">
        <v>0</v>
      </c>
      <c r="O1308" s="8" t="s">
        <v>2363</v>
      </c>
      <c r="AE1308" s="8" t="s">
        <v>783</v>
      </c>
    </row>
    <row r="1309" spans="3:31" ht="12.95" customHeight="1" x14ac:dyDescent="0.2">
      <c r="D1309" s="5" t="s">
        <v>2361</v>
      </c>
      <c r="G1309" s="28" t="s">
        <v>939</v>
      </c>
      <c r="H1309" s="12" t="str">
        <f t="shared" ref="H1309:H1317" si="239">IF(G1309&lt;"2500","Municipality Name",VLOOKUP(G1309,$AC$11:$AD$294,2))</f>
        <v>Municipality Name</v>
      </c>
      <c r="I1309" s="16">
        <v>0</v>
      </c>
      <c r="J1309" s="16">
        <v>0</v>
      </c>
      <c r="K1309" s="34">
        <v>0</v>
      </c>
      <c r="L1309" s="34">
        <v>0</v>
      </c>
      <c r="M1309" s="34">
        <v>0</v>
      </c>
      <c r="N1309" s="34">
        <v>0</v>
      </c>
      <c r="O1309" s="8" t="s">
        <v>2364</v>
      </c>
      <c r="AE1309" s="8" t="s">
        <v>784</v>
      </c>
    </row>
    <row r="1310" spans="3:31" ht="12.95" customHeight="1" x14ac:dyDescent="0.2">
      <c r="D1310" s="5" t="s">
        <v>2361</v>
      </c>
      <c r="G1310" s="28" t="s">
        <v>941</v>
      </c>
      <c r="H1310" s="12" t="str">
        <f t="shared" si="239"/>
        <v>Municipality Name</v>
      </c>
      <c r="I1310" s="16">
        <v>0</v>
      </c>
      <c r="J1310" s="16">
        <v>0</v>
      </c>
      <c r="K1310" s="34">
        <v>0</v>
      </c>
      <c r="L1310" s="34">
        <v>0</v>
      </c>
      <c r="M1310" s="34">
        <v>0</v>
      </c>
      <c r="N1310" s="34">
        <v>0</v>
      </c>
      <c r="O1310" s="8" t="s">
        <v>2365</v>
      </c>
      <c r="AE1310" s="8" t="s">
        <v>785</v>
      </c>
    </row>
    <row r="1311" spans="3:31" ht="12.95" customHeight="1" x14ac:dyDescent="0.2">
      <c r="D1311" s="5" t="s">
        <v>2361</v>
      </c>
      <c r="G1311" s="28" t="s">
        <v>943</v>
      </c>
      <c r="H1311" s="12" t="str">
        <f t="shared" si="239"/>
        <v>Municipality Name</v>
      </c>
      <c r="I1311" s="16">
        <v>0</v>
      </c>
      <c r="J1311" s="16">
        <v>0</v>
      </c>
      <c r="K1311" s="34">
        <v>0</v>
      </c>
      <c r="L1311" s="34">
        <v>0</v>
      </c>
      <c r="M1311" s="34">
        <v>0</v>
      </c>
      <c r="N1311" s="34">
        <v>0</v>
      </c>
      <c r="O1311" s="8" t="s">
        <v>2366</v>
      </c>
      <c r="AE1311" s="8" t="s">
        <v>786</v>
      </c>
    </row>
    <row r="1312" spans="3:31" ht="12.95" customHeight="1" x14ac:dyDescent="0.2">
      <c r="D1312" s="5" t="s">
        <v>2361</v>
      </c>
      <c r="G1312" s="28" t="s">
        <v>945</v>
      </c>
      <c r="H1312" s="12" t="str">
        <f t="shared" si="239"/>
        <v>Municipality Name</v>
      </c>
      <c r="I1312" s="16">
        <v>0</v>
      </c>
      <c r="J1312" s="16">
        <v>0</v>
      </c>
      <c r="K1312" s="34">
        <v>0</v>
      </c>
      <c r="L1312" s="34">
        <v>0</v>
      </c>
      <c r="M1312" s="34">
        <v>0</v>
      </c>
      <c r="N1312" s="34">
        <v>0</v>
      </c>
      <c r="O1312" s="8" t="s">
        <v>2367</v>
      </c>
      <c r="AE1312" s="8" t="s">
        <v>787</v>
      </c>
    </row>
    <row r="1313" spans="4:31" ht="12.95" customHeight="1" x14ac:dyDescent="0.2">
      <c r="D1313" s="5" t="s">
        <v>2361</v>
      </c>
      <c r="G1313" s="28" t="s">
        <v>947</v>
      </c>
      <c r="H1313" s="12" t="str">
        <f t="shared" si="239"/>
        <v>Municipality Name</v>
      </c>
      <c r="I1313" s="16">
        <v>0</v>
      </c>
      <c r="J1313" s="16">
        <v>0</v>
      </c>
      <c r="K1313" s="34">
        <v>0</v>
      </c>
      <c r="L1313" s="34">
        <v>0</v>
      </c>
      <c r="M1313" s="34">
        <v>0</v>
      </c>
      <c r="N1313" s="34">
        <v>0</v>
      </c>
      <c r="O1313" s="8" t="s">
        <v>2368</v>
      </c>
      <c r="AE1313" s="8" t="s">
        <v>788</v>
      </c>
    </row>
    <row r="1314" spans="4:31" ht="12.95" customHeight="1" x14ac:dyDescent="0.2">
      <c r="D1314" s="5" t="s">
        <v>2361</v>
      </c>
      <c r="G1314" s="28" t="s">
        <v>949</v>
      </c>
      <c r="H1314" s="12" t="str">
        <f t="shared" si="239"/>
        <v>Municipality Name</v>
      </c>
      <c r="I1314" s="16">
        <v>0</v>
      </c>
      <c r="J1314" s="16">
        <v>0</v>
      </c>
      <c r="K1314" s="34">
        <v>0</v>
      </c>
      <c r="L1314" s="34">
        <v>0</v>
      </c>
      <c r="M1314" s="34">
        <v>0</v>
      </c>
      <c r="N1314" s="34">
        <v>0</v>
      </c>
      <c r="O1314" s="8" t="s">
        <v>2369</v>
      </c>
      <c r="AE1314" s="8" t="s">
        <v>789</v>
      </c>
    </row>
    <row r="1315" spans="4:31" ht="12.95" customHeight="1" x14ac:dyDescent="0.2">
      <c r="D1315" s="5" t="s">
        <v>2361</v>
      </c>
      <c r="G1315" s="28" t="s">
        <v>951</v>
      </c>
      <c r="H1315" s="12" t="str">
        <f t="shared" si="239"/>
        <v>Municipality Name</v>
      </c>
      <c r="I1315" s="16">
        <v>0</v>
      </c>
      <c r="J1315" s="16">
        <v>0</v>
      </c>
      <c r="K1315" s="34">
        <v>0</v>
      </c>
      <c r="L1315" s="34">
        <v>0</v>
      </c>
      <c r="M1315" s="34">
        <v>0</v>
      </c>
      <c r="N1315" s="34">
        <v>0</v>
      </c>
      <c r="O1315" s="8" t="s">
        <v>2370</v>
      </c>
      <c r="AE1315" s="8" t="s">
        <v>790</v>
      </c>
    </row>
    <row r="1316" spans="4:31" ht="12.95" customHeight="1" x14ac:dyDescent="0.2">
      <c r="D1316" s="5" t="s">
        <v>2361</v>
      </c>
      <c r="G1316" s="28" t="s">
        <v>953</v>
      </c>
      <c r="H1316" s="12" t="str">
        <f t="shared" si="239"/>
        <v>Municipality Name</v>
      </c>
      <c r="I1316" s="16">
        <v>0</v>
      </c>
      <c r="J1316" s="16">
        <v>0</v>
      </c>
      <c r="K1316" s="34">
        <v>0</v>
      </c>
      <c r="L1316" s="34">
        <v>0</v>
      </c>
      <c r="M1316" s="34">
        <v>0</v>
      </c>
      <c r="N1316" s="34">
        <v>0</v>
      </c>
      <c r="O1316" s="8" t="s">
        <v>2371</v>
      </c>
      <c r="AE1316" s="8" t="s">
        <v>791</v>
      </c>
    </row>
    <row r="1317" spans="4:31" ht="12.95" customHeight="1" x14ac:dyDescent="0.2">
      <c r="D1317" s="5" t="s">
        <v>2361</v>
      </c>
      <c r="G1317" s="28" t="s">
        <v>955</v>
      </c>
      <c r="H1317" s="12" t="str">
        <f t="shared" si="239"/>
        <v>Municipality Name</v>
      </c>
      <c r="I1317" s="16">
        <v>0</v>
      </c>
      <c r="J1317" s="16">
        <v>0</v>
      </c>
      <c r="K1317" s="34">
        <v>0</v>
      </c>
      <c r="L1317" s="34">
        <v>0</v>
      </c>
      <c r="M1317" s="34">
        <v>0</v>
      </c>
      <c r="N1317" s="34">
        <v>0</v>
      </c>
      <c r="O1317" s="8" t="s">
        <v>2372</v>
      </c>
      <c r="AE1317" s="8" t="s">
        <v>792</v>
      </c>
    </row>
    <row r="1318" spans="4:31" ht="12.95" customHeight="1" x14ac:dyDescent="0.2">
      <c r="D1318" s="5" t="s">
        <v>2361</v>
      </c>
      <c r="G1318" s="27" t="s">
        <v>957</v>
      </c>
      <c r="H1318" s="5" t="s">
        <v>958</v>
      </c>
      <c r="I1318" s="16">
        <v>0</v>
      </c>
      <c r="J1318" s="16">
        <v>0</v>
      </c>
      <c r="K1318" s="34">
        <v>0</v>
      </c>
      <c r="L1318" s="34">
        <v>0</v>
      </c>
      <c r="M1318" s="34">
        <v>0</v>
      </c>
      <c r="N1318" s="34">
        <v>0</v>
      </c>
      <c r="O1318" s="8" t="s">
        <v>2373</v>
      </c>
      <c r="AE1318" s="8" t="s">
        <v>793</v>
      </c>
    </row>
    <row r="1319" spans="4:31" ht="12.95" customHeight="1" x14ac:dyDescent="0.2">
      <c r="D1319" s="5" t="s">
        <v>2361</v>
      </c>
      <c r="G1319" s="29" t="s">
        <v>960</v>
      </c>
      <c r="H1319" s="3" t="s">
        <v>961</v>
      </c>
      <c r="I1319" s="25">
        <f t="shared" ref="I1319:N1319" si="240">SUM(I1308:I1318)</f>
        <v>0</v>
      </c>
      <c r="J1319" s="25">
        <f t="shared" si="240"/>
        <v>0</v>
      </c>
      <c r="K1319" s="19">
        <f t="shared" si="240"/>
        <v>0</v>
      </c>
      <c r="L1319" s="19">
        <f t="shared" si="240"/>
        <v>0</v>
      </c>
      <c r="M1319" s="19">
        <f t="shared" si="240"/>
        <v>0</v>
      </c>
      <c r="N1319" s="19">
        <f t="shared" si="240"/>
        <v>0</v>
      </c>
      <c r="O1319" s="9" t="s">
        <v>2374</v>
      </c>
      <c r="AE1319" s="8" t="s">
        <v>794</v>
      </c>
    </row>
    <row r="1320" spans="4:31" ht="12.95" customHeight="1" x14ac:dyDescent="0.2">
      <c r="D1320" s="5" t="s">
        <v>2361</v>
      </c>
      <c r="F1320" s="5" t="s">
        <v>963</v>
      </c>
      <c r="G1320" s="27" t="s">
        <v>964</v>
      </c>
      <c r="H1320" s="7" t="s">
        <v>965</v>
      </c>
      <c r="I1320" s="16"/>
      <c r="J1320" s="16"/>
      <c r="K1320" s="18"/>
      <c r="L1320" s="18"/>
      <c r="M1320" s="18"/>
      <c r="N1320" s="18"/>
      <c r="O1320" s="8" t="s">
        <v>2375</v>
      </c>
      <c r="AE1320" s="8" t="s">
        <v>795</v>
      </c>
    </row>
    <row r="1321" spans="4:31" ht="12.95" customHeight="1" x14ac:dyDescent="0.2">
      <c r="D1321" s="5" t="s">
        <v>2361</v>
      </c>
      <c r="G1321" s="28" t="s">
        <v>967</v>
      </c>
      <c r="H1321" s="12" t="str">
        <f t="shared" ref="H1321:H1330" si="241">IF(G1321&lt;"2500","Municipality Name",VLOOKUP(G1321,$AC$11:$AD$294,2))</f>
        <v>Municipality Name</v>
      </c>
      <c r="I1321" s="16">
        <v>0</v>
      </c>
      <c r="J1321" s="16">
        <v>0</v>
      </c>
      <c r="K1321" s="34">
        <v>0</v>
      </c>
      <c r="L1321" s="34">
        <v>0</v>
      </c>
      <c r="M1321" s="34">
        <v>0</v>
      </c>
      <c r="N1321" s="34">
        <v>0</v>
      </c>
      <c r="O1321" s="8" t="s">
        <v>2376</v>
      </c>
      <c r="AE1321" s="8" t="s">
        <v>796</v>
      </c>
    </row>
    <row r="1322" spans="4:31" ht="12.95" customHeight="1" x14ac:dyDescent="0.2">
      <c r="D1322" s="5" t="s">
        <v>2361</v>
      </c>
      <c r="G1322" s="28" t="s">
        <v>969</v>
      </c>
      <c r="H1322" s="12" t="str">
        <f t="shared" si="241"/>
        <v>Municipality Name</v>
      </c>
      <c r="I1322" s="16">
        <v>0</v>
      </c>
      <c r="J1322" s="16">
        <v>0</v>
      </c>
      <c r="K1322" s="34">
        <v>0</v>
      </c>
      <c r="L1322" s="34">
        <v>0</v>
      </c>
      <c r="M1322" s="34">
        <v>0</v>
      </c>
      <c r="N1322" s="34">
        <v>0</v>
      </c>
      <c r="O1322" s="8" t="s">
        <v>2377</v>
      </c>
      <c r="AE1322" s="8" t="s">
        <v>797</v>
      </c>
    </row>
    <row r="1323" spans="4:31" ht="12.95" customHeight="1" x14ac:dyDescent="0.2">
      <c r="D1323" s="5" t="s">
        <v>2361</v>
      </c>
      <c r="G1323" s="28" t="s">
        <v>971</v>
      </c>
      <c r="H1323" s="12" t="str">
        <f t="shared" si="241"/>
        <v>Municipality Name</v>
      </c>
      <c r="I1323" s="16">
        <v>0</v>
      </c>
      <c r="J1323" s="16">
        <v>0</v>
      </c>
      <c r="K1323" s="34">
        <v>0</v>
      </c>
      <c r="L1323" s="34">
        <v>0</v>
      </c>
      <c r="M1323" s="34">
        <v>0</v>
      </c>
      <c r="N1323" s="34">
        <v>0</v>
      </c>
      <c r="O1323" s="8" t="s">
        <v>2378</v>
      </c>
      <c r="AE1323" s="8" t="s">
        <v>798</v>
      </c>
    </row>
    <row r="1324" spans="4:31" ht="12.95" customHeight="1" x14ac:dyDescent="0.2">
      <c r="D1324" s="5" t="s">
        <v>2361</v>
      </c>
      <c r="G1324" s="28" t="s">
        <v>973</v>
      </c>
      <c r="H1324" s="12" t="str">
        <f t="shared" si="241"/>
        <v>Municipality Name</v>
      </c>
      <c r="I1324" s="16">
        <v>0</v>
      </c>
      <c r="J1324" s="16">
        <v>0</v>
      </c>
      <c r="K1324" s="34">
        <v>0</v>
      </c>
      <c r="L1324" s="34">
        <v>0</v>
      </c>
      <c r="M1324" s="34">
        <v>0</v>
      </c>
      <c r="N1324" s="34">
        <v>0</v>
      </c>
      <c r="O1324" s="8" t="s">
        <v>2379</v>
      </c>
      <c r="AE1324" s="8" t="s">
        <v>799</v>
      </c>
    </row>
    <row r="1325" spans="4:31" ht="12.95" customHeight="1" x14ac:dyDescent="0.2">
      <c r="D1325" s="5" t="s">
        <v>2361</v>
      </c>
      <c r="G1325" s="28" t="s">
        <v>975</v>
      </c>
      <c r="H1325" s="12" t="str">
        <f t="shared" si="241"/>
        <v>Municipality Name</v>
      </c>
      <c r="I1325" s="16">
        <v>0</v>
      </c>
      <c r="J1325" s="16">
        <v>0</v>
      </c>
      <c r="K1325" s="34">
        <v>0</v>
      </c>
      <c r="L1325" s="34">
        <v>0</v>
      </c>
      <c r="M1325" s="34">
        <v>0</v>
      </c>
      <c r="N1325" s="34">
        <v>0</v>
      </c>
      <c r="O1325" s="8" t="s">
        <v>2380</v>
      </c>
      <c r="AE1325" s="8" t="s">
        <v>800</v>
      </c>
    </row>
    <row r="1326" spans="4:31" ht="12.95" customHeight="1" x14ac:dyDescent="0.2">
      <c r="D1326" s="5" t="s">
        <v>2361</v>
      </c>
      <c r="G1326" s="28" t="s">
        <v>977</v>
      </c>
      <c r="H1326" s="12" t="str">
        <f t="shared" si="241"/>
        <v>Municipality Name</v>
      </c>
      <c r="I1326" s="16">
        <v>0</v>
      </c>
      <c r="J1326" s="16">
        <v>0</v>
      </c>
      <c r="K1326" s="34">
        <v>0</v>
      </c>
      <c r="L1326" s="34">
        <v>0</v>
      </c>
      <c r="M1326" s="34">
        <v>0</v>
      </c>
      <c r="N1326" s="34">
        <v>0</v>
      </c>
      <c r="O1326" s="8" t="s">
        <v>2381</v>
      </c>
      <c r="AE1326" s="8" t="s">
        <v>801</v>
      </c>
    </row>
    <row r="1327" spans="4:31" ht="12.95" customHeight="1" x14ac:dyDescent="0.2">
      <c r="D1327" s="5" t="s">
        <v>2361</v>
      </c>
      <c r="G1327" s="28" t="s">
        <v>979</v>
      </c>
      <c r="H1327" s="12" t="str">
        <f t="shared" si="241"/>
        <v>Municipality Name</v>
      </c>
      <c r="I1327" s="16">
        <v>0</v>
      </c>
      <c r="J1327" s="16">
        <v>0</v>
      </c>
      <c r="K1327" s="34">
        <v>0</v>
      </c>
      <c r="L1327" s="34">
        <v>0</v>
      </c>
      <c r="M1327" s="34">
        <v>0</v>
      </c>
      <c r="N1327" s="34">
        <v>0</v>
      </c>
      <c r="O1327" s="8" t="s">
        <v>2382</v>
      </c>
      <c r="AE1327" s="8" t="s">
        <v>802</v>
      </c>
    </row>
    <row r="1328" spans="4:31" ht="12.95" customHeight="1" x14ac:dyDescent="0.2">
      <c r="D1328" s="5" t="s">
        <v>2361</v>
      </c>
      <c r="G1328" s="28" t="s">
        <v>981</v>
      </c>
      <c r="H1328" s="12" t="str">
        <f t="shared" si="241"/>
        <v>Municipality Name</v>
      </c>
      <c r="I1328" s="16">
        <v>0</v>
      </c>
      <c r="J1328" s="16">
        <v>0</v>
      </c>
      <c r="K1328" s="34">
        <v>0</v>
      </c>
      <c r="L1328" s="34">
        <v>0</v>
      </c>
      <c r="M1328" s="34">
        <v>0</v>
      </c>
      <c r="N1328" s="34">
        <v>0</v>
      </c>
      <c r="O1328" s="8" t="s">
        <v>2383</v>
      </c>
      <c r="AE1328" s="8" t="s">
        <v>803</v>
      </c>
    </row>
    <row r="1329" spans="3:31" ht="12.95" customHeight="1" x14ac:dyDescent="0.2">
      <c r="D1329" s="5" t="s">
        <v>2361</v>
      </c>
      <c r="G1329" s="28" t="s">
        <v>983</v>
      </c>
      <c r="H1329" s="12" t="str">
        <f t="shared" si="241"/>
        <v>Municipality Name</v>
      </c>
      <c r="I1329" s="16">
        <v>0</v>
      </c>
      <c r="J1329" s="16">
        <v>0</v>
      </c>
      <c r="K1329" s="34">
        <v>0</v>
      </c>
      <c r="L1329" s="34">
        <v>0</v>
      </c>
      <c r="M1329" s="34">
        <v>0</v>
      </c>
      <c r="N1329" s="34">
        <v>0</v>
      </c>
      <c r="O1329" s="8" t="s">
        <v>2384</v>
      </c>
      <c r="AE1329" s="8" t="s">
        <v>804</v>
      </c>
    </row>
    <row r="1330" spans="3:31" ht="12.95" customHeight="1" x14ac:dyDescent="0.2">
      <c r="D1330" s="5" t="s">
        <v>2361</v>
      </c>
      <c r="G1330" s="28" t="s">
        <v>985</v>
      </c>
      <c r="H1330" s="12" t="str">
        <f t="shared" si="241"/>
        <v>Municipality Name</v>
      </c>
      <c r="I1330" s="16">
        <v>0</v>
      </c>
      <c r="J1330" s="16">
        <v>0</v>
      </c>
      <c r="K1330" s="34">
        <v>0</v>
      </c>
      <c r="L1330" s="34">
        <v>0</v>
      </c>
      <c r="M1330" s="34">
        <v>0</v>
      </c>
      <c r="N1330" s="34">
        <v>0</v>
      </c>
      <c r="O1330" s="8" t="s">
        <v>2385</v>
      </c>
      <c r="AE1330" s="8" t="s">
        <v>805</v>
      </c>
    </row>
    <row r="1331" spans="3:31" ht="12.95" customHeight="1" x14ac:dyDescent="0.2">
      <c r="D1331" s="5" t="s">
        <v>2361</v>
      </c>
      <c r="G1331" s="27" t="s">
        <v>987</v>
      </c>
      <c r="H1331" s="5" t="s">
        <v>988</v>
      </c>
      <c r="I1331" s="16">
        <v>0</v>
      </c>
      <c r="J1331" s="16">
        <v>0</v>
      </c>
      <c r="K1331" s="34">
        <v>0</v>
      </c>
      <c r="L1331" s="34">
        <v>0</v>
      </c>
      <c r="M1331" s="34">
        <v>0</v>
      </c>
      <c r="N1331" s="34">
        <v>0</v>
      </c>
      <c r="O1331" s="8" t="s">
        <v>2386</v>
      </c>
      <c r="AE1331" s="8" t="s">
        <v>806</v>
      </c>
    </row>
    <row r="1332" spans="3:31" ht="12.95" customHeight="1" x14ac:dyDescent="0.2">
      <c r="D1332" s="5" t="s">
        <v>2361</v>
      </c>
      <c r="G1332" s="29" t="s">
        <v>990</v>
      </c>
      <c r="H1332" s="3" t="s">
        <v>991</v>
      </c>
      <c r="I1332" s="25">
        <f t="shared" ref="I1332:N1332" si="242">SUM(I1321:I1331)</f>
        <v>0</v>
      </c>
      <c r="J1332" s="25">
        <f t="shared" si="242"/>
        <v>0</v>
      </c>
      <c r="K1332" s="19">
        <f t="shared" si="242"/>
        <v>0</v>
      </c>
      <c r="L1332" s="19">
        <f t="shared" si="242"/>
        <v>0</v>
      </c>
      <c r="M1332" s="19">
        <f t="shared" si="242"/>
        <v>0</v>
      </c>
      <c r="N1332" s="19">
        <f t="shared" si="242"/>
        <v>0</v>
      </c>
      <c r="O1332" s="9" t="s">
        <v>2387</v>
      </c>
      <c r="AE1332" s="8" t="s">
        <v>807</v>
      </c>
    </row>
    <row r="1333" spans="3:31" ht="12.95" customHeight="1" x14ac:dyDescent="0.2">
      <c r="D1333" s="5" t="s">
        <v>2361</v>
      </c>
      <c r="F1333" s="3" t="s">
        <v>993</v>
      </c>
      <c r="G1333" s="29" t="s">
        <v>994</v>
      </c>
      <c r="H1333" s="3" t="s">
        <v>995</v>
      </c>
      <c r="I1333" s="25">
        <f t="shared" ref="I1333:N1333" si="243">+I1332+I1319</f>
        <v>0</v>
      </c>
      <c r="J1333" s="25">
        <f t="shared" si="243"/>
        <v>0</v>
      </c>
      <c r="K1333" s="19">
        <f t="shared" si="243"/>
        <v>0</v>
      </c>
      <c r="L1333" s="19">
        <f t="shared" si="243"/>
        <v>0</v>
      </c>
      <c r="M1333" s="19">
        <f t="shared" si="243"/>
        <v>0</v>
      </c>
      <c r="N1333" s="19">
        <f t="shared" si="243"/>
        <v>0</v>
      </c>
      <c r="O1333" s="9" t="s">
        <v>2388</v>
      </c>
      <c r="AE1333" s="8" t="s">
        <v>808</v>
      </c>
    </row>
    <row r="1334" spans="3:31" ht="12.95" customHeight="1" x14ac:dyDescent="0.2">
      <c r="C1334" s="5" t="s">
        <v>2389</v>
      </c>
      <c r="D1334" s="5" t="s">
        <v>2390</v>
      </c>
      <c r="E1334" s="15" t="s">
        <v>2836</v>
      </c>
      <c r="F1334" s="5" t="s">
        <v>932</v>
      </c>
      <c r="G1334" s="27" t="s">
        <v>933</v>
      </c>
      <c r="H1334" s="7" t="s">
        <v>934</v>
      </c>
      <c r="I1334" s="16"/>
      <c r="J1334" s="16"/>
      <c r="K1334" s="18"/>
      <c r="L1334" s="18"/>
      <c r="M1334" s="18"/>
      <c r="N1334" s="18"/>
      <c r="O1334" s="8" t="s">
        <v>2391</v>
      </c>
      <c r="AE1334" s="8" t="s">
        <v>782</v>
      </c>
    </row>
    <row r="1335" spans="3:31" ht="12.95" customHeight="1" x14ac:dyDescent="0.2">
      <c r="D1335" s="5" t="s">
        <v>2390</v>
      </c>
      <c r="G1335" s="28" t="s">
        <v>936</v>
      </c>
      <c r="H1335" s="12" t="str">
        <f>IF(G1335&lt;"2500","Municipality Name",VLOOKUP(G1335,$AC$11:$AD$294,2))</f>
        <v>Municipality Name</v>
      </c>
      <c r="I1335" s="16">
        <v>0</v>
      </c>
      <c r="J1335" s="16">
        <v>0</v>
      </c>
      <c r="K1335" s="34">
        <v>0</v>
      </c>
      <c r="L1335" s="34">
        <v>0</v>
      </c>
      <c r="M1335" s="34">
        <v>0</v>
      </c>
      <c r="N1335" s="34">
        <v>0</v>
      </c>
      <c r="O1335" s="8" t="s">
        <v>2392</v>
      </c>
      <c r="AE1335" s="8" t="s">
        <v>783</v>
      </c>
    </row>
    <row r="1336" spans="3:31" ht="12.95" customHeight="1" x14ac:dyDescent="0.2">
      <c r="D1336" s="5" t="s">
        <v>2390</v>
      </c>
      <c r="G1336" s="28" t="s">
        <v>939</v>
      </c>
      <c r="H1336" s="12" t="str">
        <f t="shared" ref="H1336:H1344" si="244">IF(G1336&lt;"2500","Municipality Name",VLOOKUP(G1336,$AC$11:$AD$294,2))</f>
        <v>Municipality Name</v>
      </c>
      <c r="I1336" s="16">
        <v>0</v>
      </c>
      <c r="J1336" s="16">
        <v>0</v>
      </c>
      <c r="K1336" s="34">
        <v>0</v>
      </c>
      <c r="L1336" s="34">
        <v>0</v>
      </c>
      <c r="M1336" s="34">
        <v>0</v>
      </c>
      <c r="N1336" s="34">
        <v>0</v>
      </c>
      <c r="O1336" s="8" t="s">
        <v>2393</v>
      </c>
      <c r="AE1336" s="8" t="s">
        <v>784</v>
      </c>
    </row>
    <row r="1337" spans="3:31" ht="12.95" customHeight="1" x14ac:dyDescent="0.2">
      <c r="D1337" s="5" t="s">
        <v>2390</v>
      </c>
      <c r="G1337" s="28" t="s">
        <v>941</v>
      </c>
      <c r="H1337" s="12" t="str">
        <f t="shared" si="244"/>
        <v>Municipality Name</v>
      </c>
      <c r="I1337" s="16">
        <v>0</v>
      </c>
      <c r="J1337" s="16">
        <v>0</v>
      </c>
      <c r="K1337" s="34">
        <v>0</v>
      </c>
      <c r="L1337" s="34">
        <v>0</v>
      </c>
      <c r="M1337" s="34">
        <v>0</v>
      </c>
      <c r="N1337" s="34">
        <v>0</v>
      </c>
      <c r="O1337" s="8" t="s">
        <v>2394</v>
      </c>
      <c r="AE1337" s="8" t="s">
        <v>785</v>
      </c>
    </row>
    <row r="1338" spans="3:31" ht="12.95" customHeight="1" x14ac:dyDescent="0.2">
      <c r="D1338" s="5" t="s">
        <v>2390</v>
      </c>
      <c r="G1338" s="28" t="s">
        <v>943</v>
      </c>
      <c r="H1338" s="12" t="str">
        <f t="shared" si="244"/>
        <v>Municipality Name</v>
      </c>
      <c r="I1338" s="16">
        <v>0</v>
      </c>
      <c r="J1338" s="16">
        <v>0</v>
      </c>
      <c r="K1338" s="34">
        <v>0</v>
      </c>
      <c r="L1338" s="34">
        <v>0</v>
      </c>
      <c r="M1338" s="34">
        <v>0</v>
      </c>
      <c r="N1338" s="34">
        <v>0</v>
      </c>
      <c r="O1338" s="8" t="s">
        <v>2395</v>
      </c>
      <c r="AE1338" s="8" t="s">
        <v>786</v>
      </c>
    </row>
    <row r="1339" spans="3:31" ht="12.95" customHeight="1" x14ac:dyDescent="0.2">
      <c r="D1339" s="5" t="s">
        <v>2390</v>
      </c>
      <c r="G1339" s="28" t="s">
        <v>945</v>
      </c>
      <c r="H1339" s="12" t="str">
        <f t="shared" si="244"/>
        <v>Municipality Name</v>
      </c>
      <c r="I1339" s="16">
        <v>0</v>
      </c>
      <c r="J1339" s="16">
        <v>0</v>
      </c>
      <c r="K1339" s="34">
        <v>0</v>
      </c>
      <c r="L1339" s="34">
        <v>0</v>
      </c>
      <c r="M1339" s="34">
        <v>0</v>
      </c>
      <c r="N1339" s="34">
        <v>0</v>
      </c>
      <c r="O1339" s="8" t="s">
        <v>2396</v>
      </c>
      <c r="AE1339" s="8" t="s">
        <v>787</v>
      </c>
    </row>
    <row r="1340" spans="3:31" ht="12.95" customHeight="1" x14ac:dyDescent="0.2">
      <c r="D1340" s="5" t="s">
        <v>2390</v>
      </c>
      <c r="G1340" s="28" t="s">
        <v>947</v>
      </c>
      <c r="H1340" s="12" t="str">
        <f t="shared" si="244"/>
        <v>Municipality Name</v>
      </c>
      <c r="I1340" s="16">
        <v>0</v>
      </c>
      <c r="J1340" s="16">
        <v>0</v>
      </c>
      <c r="K1340" s="34">
        <v>0</v>
      </c>
      <c r="L1340" s="34">
        <v>0</v>
      </c>
      <c r="M1340" s="34">
        <v>0</v>
      </c>
      <c r="N1340" s="34">
        <v>0</v>
      </c>
      <c r="O1340" s="8" t="s">
        <v>2397</v>
      </c>
      <c r="AE1340" s="8" t="s">
        <v>788</v>
      </c>
    </row>
    <row r="1341" spans="3:31" ht="12.95" customHeight="1" x14ac:dyDescent="0.2">
      <c r="D1341" s="5" t="s">
        <v>2390</v>
      </c>
      <c r="G1341" s="28" t="s">
        <v>949</v>
      </c>
      <c r="H1341" s="12" t="str">
        <f t="shared" si="244"/>
        <v>Municipality Name</v>
      </c>
      <c r="I1341" s="16">
        <v>0</v>
      </c>
      <c r="J1341" s="16">
        <v>0</v>
      </c>
      <c r="K1341" s="34">
        <v>0</v>
      </c>
      <c r="L1341" s="34">
        <v>0</v>
      </c>
      <c r="M1341" s="34">
        <v>0</v>
      </c>
      <c r="N1341" s="34">
        <v>0</v>
      </c>
      <c r="O1341" s="8" t="s">
        <v>2398</v>
      </c>
      <c r="AE1341" s="8" t="s">
        <v>789</v>
      </c>
    </row>
    <row r="1342" spans="3:31" ht="12.95" customHeight="1" x14ac:dyDescent="0.2">
      <c r="D1342" s="5" t="s">
        <v>2390</v>
      </c>
      <c r="G1342" s="28" t="s">
        <v>951</v>
      </c>
      <c r="H1342" s="12" t="str">
        <f t="shared" si="244"/>
        <v>Municipality Name</v>
      </c>
      <c r="I1342" s="16">
        <v>0</v>
      </c>
      <c r="J1342" s="16">
        <v>0</v>
      </c>
      <c r="K1342" s="34">
        <v>0</v>
      </c>
      <c r="L1342" s="34">
        <v>0</v>
      </c>
      <c r="M1342" s="34">
        <v>0</v>
      </c>
      <c r="N1342" s="34">
        <v>0</v>
      </c>
      <c r="O1342" s="8" t="s">
        <v>2399</v>
      </c>
      <c r="AE1342" s="8" t="s">
        <v>790</v>
      </c>
    </row>
    <row r="1343" spans="3:31" ht="12.95" customHeight="1" x14ac:dyDescent="0.2">
      <c r="D1343" s="5" t="s">
        <v>2390</v>
      </c>
      <c r="G1343" s="28" t="s">
        <v>953</v>
      </c>
      <c r="H1343" s="12" t="str">
        <f t="shared" si="244"/>
        <v>Municipality Name</v>
      </c>
      <c r="I1343" s="16">
        <v>0</v>
      </c>
      <c r="J1343" s="16">
        <v>0</v>
      </c>
      <c r="K1343" s="34">
        <v>0</v>
      </c>
      <c r="L1343" s="34">
        <v>0</v>
      </c>
      <c r="M1343" s="34">
        <v>0</v>
      </c>
      <c r="N1343" s="34">
        <v>0</v>
      </c>
      <c r="O1343" s="8" t="s">
        <v>2400</v>
      </c>
      <c r="AE1343" s="8" t="s">
        <v>791</v>
      </c>
    </row>
    <row r="1344" spans="3:31" ht="12.95" customHeight="1" x14ac:dyDescent="0.2">
      <c r="D1344" s="5" t="s">
        <v>2390</v>
      </c>
      <c r="G1344" s="28" t="s">
        <v>955</v>
      </c>
      <c r="H1344" s="12" t="str">
        <f t="shared" si="244"/>
        <v>Municipality Name</v>
      </c>
      <c r="I1344" s="16">
        <v>0</v>
      </c>
      <c r="J1344" s="16">
        <v>0</v>
      </c>
      <c r="K1344" s="34">
        <v>0</v>
      </c>
      <c r="L1344" s="34">
        <v>0</v>
      </c>
      <c r="M1344" s="34">
        <v>0</v>
      </c>
      <c r="N1344" s="34">
        <v>0</v>
      </c>
      <c r="O1344" s="8" t="s">
        <v>2401</v>
      </c>
      <c r="AE1344" s="8" t="s">
        <v>792</v>
      </c>
    </row>
    <row r="1345" spans="4:31" ht="12.95" customHeight="1" x14ac:dyDescent="0.2">
      <c r="D1345" s="5" t="s">
        <v>2390</v>
      </c>
      <c r="G1345" s="27" t="s">
        <v>957</v>
      </c>
      <c r="H1345" s="5" t="s">
        <v>958</v>
      </c>
      <c r="I1345" s="16">
        <v>0</v>
      </c>
      <c r="J1345" s="16">
        <v>0</v>
      </c>
      <c r="K1345" s="34">
        <v>0</v>
      </c>
      <c r="L1345" s="34">
        <v>0</v>
      </c>
      <c r="M1345" s="34">
        <v>0</v>
      </c>
      <c r="N1345" s="34">
        <v>0</v>
      </c>
      <c r="O1345" s="8" t="s">
        <v>2402</v>
      </c>
      <c r="AE1345" s="8" t="s">
        <v>793</v>
      </c>
    </row>
    <row r="1346" spans="4:31" ht="12.95" customHeight="1" x14ac:dyDescent="0.2">
      <c r="D1346" s="5" t="s">
        <v>2390</v>
      </c>
      <c r="G1346" s="29" t="s">
        <v>960</v>
      </c>
      <c r="H1346" s="3" t="s">
        <v>961</v>
      </c>
      <c r="I1346" s="25">
        <f t="shared" ref="I1346:N1346" si="245">SUM(I1335:I1345)</f>
        <v>0</v>
      </c>
      <c r="J1346" s="25">
        <f t="shared" si="245"/>
        <v>0</v>
      </c>
      <c r="K1346" s="19">
        <f t="shared" si="245"/>
        <v>0</v>
      </c>
      <c r="L1346" s="19">
        <f t="shared" si="245"/>
        <v>0</v>
      </c>
      <c r="M1346" s="19">
        <f t="shared" si="245"/>
        <v>0</v>
      </c>
      <c r="N1346" s="19">
        <f t="shared" si="245"/>
        <v>0</v>
      </c>
      <c r="O1346" s="9" t="s">
        <v>2403</v>
      </c>
      <c r="AE1346" s="8" t="s">
        <v>794</v>
      </c>
    </row>
    <row r="1347" spans="4:31" ht="12.95" customHeight="1" x14ac:dyDescent="0.2">
      <c r="D1347" s="5" t="s">
        <v>2390</v>
      </c>
      <c r="F1347" s="5" t="s">
        <v>963</v>
      </c>
      <c r="G1347" s="27" t="s">
        <v>964</v>
      </c>
      <c r="H1347" s="7" t="s">
        <v>965</v>
      </c>
      <c r="I1347" s="16"/>
      <c r="J1347" s="16"/>
      <c r="K1347" s="18"/>
      <c r="L1347" s="18"/>
      <c r="M1347" s="18"/>
      <c r="N1347" s="18"/>
      <c r="O1347" s="8" t="s">
        <v>2404</v>
      </c>
      <c r="AE1347" s="8" t="s">
        <v>795</v>
      </c>
    </row>
    <row r="1348" spans="4:31" ht="12.95" customHeight="1" x14ac:dyDescent="0.2">
      <c r="D1348" s="5" t="s">
        <v>2390</v>
      </c>
      <c r="G1348" s="28" t="s">
        <v>967</v>
      </c>
      <c r="H1348" s="12" t="str">
        <f t="shared" ref="H1348:H1357" si="246">IF(G1348&lt;"2500","Municipality Name",VLOOKUP(G1348,$AC$11:$AD$294,2))</f>
        <v>Municipality Name</v>
      </c>
      <c r="I1348" s="16">
        <v>0</v>
      </c>
      <c r="J1348" s="16">
        <v>0</v>
      </c>
      <c r="K1348" s="34">
        <v>0</v>
      </c>
      <c r="L1348" s="34">
        <v>0</v>
      </c>
      <c r="M1348" s="34">
        <v>0</v>
      </c>
      <c r="N1348" s="34">
        <v>0</v>
      </c>
      <c r="O1348" s="8" t="s">
        <v>2405</v>
      </c>
      <c r="AE1348" s="8" t="s">
        <v>796</v>
      </c>
    </row>
    <row r="1349" spans="4:31" ht="12.95" customHeight="1" x14ac:dyDescent="0.2">
      <c r="D1349" s="5" t="s">
        <v>2390</v>
      </c>
      <c r="G1349" s="28" t="s">
        <v>969</v>
      </c>
      <c r="H1349" s="12" t="str">
        <f t="shared" si="246"/>
        <v>Municipality Name</v>
      </c>
      <c r="I1349" s="16">
        <v>0</v>
      </c>
      <c r="J1349" s="16">
        <v>0</v>
      </c>
      <c r="K1349" s="34">
        <v>0</v>
      </c>
      <c r="L1349" s="34">
        <v>0</v>
      </c>
      <c r="M1349" s="34">
        <v>0</v>
      </c>
      <c r="N1349" s="34">
        <v>0</v>
      </c>
      <c r="O1349" s="8" t="s">
        <v>2406</v>
      </c>
      <c r="AE1349" s="8" t="s">
        <v>797</v>
      </c>
    </row>
    <row r="1350" spans="4:31" ht="12.95" customHeight="1" x14ac:dyDescent="0.2">
      <c r="D1350" s="5" t="s">
        <v>2390</v>
      </c>
      <c r="G1350" s="28" t="s">
        <v>971</v>
      </c>
      <c r="H1350" s="12" t="str">
        <f t="shared" si="246"/>
        <v>Municipality Name</v>
      </c>
      <c r="I1350" s="16">
        <v>0</v>
      </c>
      <c r="J1350" s="16">
        <v>0</v>
      </c>
      <c r="K1350" s="34">
        <v>0</v>
      </c>
      <c r="L1350" s="34">
        <v>0</v>
      </c>
      <c r="M1350" s="34">
        <v>0</v>
      </c>
      <c r="N1350" s="34">
        <v>0</v>
      </c>
      <c r="O1350" s="8" t="s">
        <v>2407</v>
      </c>
      <c r="AE1350" s="8" t="s">
        <v>798</v>
      </c>
    </row>
    <row r="1351" spans="4:31" ht="12.95" customHeight="1" x14ac:dyDescent="0.2">
      <c r="D1351" s="5" t="s">
        <v>2390</v>
      </c>
      <c r="G1351" s="28" t="s">
        <v>973</v>
      </c>
      <c r="H1351" s="12" t="str">
        <f t="shared" si="246"/>
        <v>Municipality Name</v>
      </c>
      <c r="I1351" s="16">
        <v>0</v>
      </c>
      <c r="J1351" s="16">
        <v>0</v>
      </c>
      <c r="K1351" s="34">
        <v>0</v>
      </c>
      <c r="L1351" s="34">
        <v>0</v>
      </c>
      <c r="M1351" s="34">
        <v>0</v>
      </c>
      <c r="N1351" s="34">
        <v>0</v>
      </c>
      <c r="O1351" s="8" t="s">
        <v>2408</v>
      </c>
      <c r="AE1351" s="8" t="s">
        <v>799</v>
      </c>
    </row>
    <row r="1352" spans="4:31" ht="12.95" customHeight="1" x14ac:dyDescent="0.2">
      <c r="D1352" s="5" t="s">
        <v>2390</v>
      </c>
      <c r="G1352" s="28" t="s">
        <v>975</v>
      </c>
      <c r="H1352" s="12" t="str">
        <f t="shared" si="246"/>
        <v>Municipality Name</v>
      </c>
      <c r="I1352" s="16">
        <v>0</v>
      </c>
      <c r="J1352" s="16">
        <v>0</v>
      </c>
      <c r="K1352" s="34">
        <v>0</v>
      </c>
      <c r="L1352" s="34">
        <v>0</v>
      </c>
      <c r="M1352" s="34">
        <v>0</v>
      </c>
      <c r="N1352" s="34">
        <v>0</v>
      </c>
      <c r="O1352" s="8" t="s">
        <v>2409</v>
      </c>
      <c r="AE1352" s="8" t="s">
        <v>800</v>
      </c>
    </row>
    <row r="1353" spans="4:31" ht="12.95" customHeight="1" x14ac:dyDescent="0.2">
      <c r="D1353" s="5" t="s">
        <v>2390</v>
      </c>
      <c r="G1353" s="28" t="s">
        <v>977</v>
      </c>
      <c r="H1353" s="12" t="str">
        <f t="shared" si="246"/>
        <v>Municipality Name</v>
      </c>
      <c r="I1353" s="16">
        <v>0</v>
      </c>
      <c r="J1353" s="16">
        <v>0</v>
      </c>
      <c r="K1353" s="34">
        <v>0</v>
      </c>
      <c r="L1353" s="34">
        <v>0</v>
      </c>
      <c r="M1353" s="34">
        <v>0</v>
      </c>
      <c r="N1353" s="34">
        <v>0</v>
      </c>
      <c r="O1353" s="8" t="s">
        <v>2410</v>
      </c>
      <c r="AE1353" s="8" t="s">
        <v>801</v>
      </c>
    </row>
    <row r="1354" spans="4:31" ht="12.95" customHeight="1" x14ac:dyDescent="0.2">
      <c r="D1354" s="5" t="s">
        <v>2390</v>
      </c>
      <c r="G1354" s="28" t="s">
        <v>979</v>
      </c>
      <c r="H1354" s="12" t="str">
        <f t="shared" si="246"/>
        <v>Municipality Name</v>
      </c>
      <c r="I1354" s="16">
        <v>0</v>
      </c>
      <c r="J1354" s="16">
        <v>0</v>
      </c>
      <c r="K1354" s="34">
        <v>0</v>
      </c>
      <c r="L1354" s="34">
        <v>0</v>
      </c>
      <c r="M1354" s="34">
        <v>0</v>
      </c>
      <c r="N1354" s="34">
        <v>0</v>
      </c>
      <c r="O1354" s="8" t="s">
        <v>2411</v>
      </c>
      <c r="AE1354" s="8" t="s">
        <v>802</v>
      </c>
    </row>
    <row r="1355" spans="4:31" ht="12.95" customHeight="1" x14ac:dyDescent="0.2">
      <c r="D1355" s="5" t="s">
        <v>2390</v>
      </c>
      <c r="G1355" s="28" t="s">
        <v>981</v>
      </c>
      <c r="H1355" s="12" t="str">
        <f t="shared" si="246"/>
        <v>Municipality Name</v>
      </c>
      <c r="I1355" s="16">
        <v>0</v>
      </c>
      <c r="J1355" s="16">
        <v>0</v>
      </c>
      <c r="K1355" s="34">
        <v>0</v>
      </c>
      <c r="L1355" s="34">
        <v>0</v>
      </c>
      <c r="M1355" s="34">
        <v>0</v>
      </c>
      <c r="N1355" s="34">
        <v>0</v>
      </c>
      <c r="O1355" s="8" t="s">
        <v>2412</v>
      </c>
      <c r="AE1355" s="8" t="s">
        <v>803</v>
      </c>
    </row>
    <row r="1356" spans="4:31" ht="12.95" customHeight="1" x14ac:dyDescent="0.2">
      <c r="D1356" s="5" t="s">
        <v>2390</v>
      </c>
      <c r="G1356" s="28" t="s">
        <v>983</v>
      </c>
      <c r="H1356" s="12" t="str">
        <f t="shared" si="246"/>
        <v>Municipality Name</v>
      </c>
      <c r="I1356" s="16">
        <v>0</v>
      </c>
      <c r="J1356" s="16">
        <v>0</v>
      </c>
      <c r="K1356" s="34">
        <v>0</v>
      </c>
      <c r="L1356" s="34">
        <v>0</v>
      </c>
      <c r="M1356" s="34">
        <v>0</v>
      </c>
      <c r="N1356" s="34">
        <v>0</v>
      </c>
      <c r="O1356" s="8" t="s">
        <v>2413</v>
      </c>
      <c r="AE1356" s="8" t="s">
        <v>804</v>
      </c>
    </row>
    <row r="1357" spans="4:31" ht="12.95" customHeight="1" x14ac:dyDescent="0.2">
      <c r="D1357" s="5" t="s">
        <v>2390</v>
      </c>
      <c r="G1357" s="28" t="s">
        <v>985</v>
      </c>
      <c r="H1357" s="12" t="str">
        <f t="shared" si="246"/>
        <v>Municipality Name</v>
      </c>
      <c r="I1357" s="16">
        <v>0</v>
      </c>
      <c r="J1357" s="16">
        <v>0</v>
      </c>
      <c r="K1357" s="34">
        <v>0</v>
      </c>
      <c r="L1357" s="34">
        <v>0</v>
      </c>
      <c r="M1357" s="34">
        <v>0</v>
      </c>
      <c r="N1357" s="34">
        <v>0</v>
      </c>
      <c r="O1357" s="8" t="s">
        <v>2414</v>
      </c>
      <c r="AE1357" s="8" t="s">
        <v>805</v>
      </c>
    </row>
    <row r="1358" spans="4:31" ht="12.95" customHeight="1" x14ac:dyDescent="0.2">
      <c r="D1358" s="5" t="s">
        <v>2390</v>
      </c>
      <c r="G1358" s="27" t="s">
        <v>987</v>
      </c>
      <c r="H1358" s="5" t="s">
        <v>988</v>
      </c>
      <c r="I1358" s="16">
        <v>0</v>
      </c>
      <c r="J1358" s="16">
        <v>0</v>
      </c>
      <c r="K1358" s="34">
        <v>0</v>
      </c>
      <c r="L1358" s="34">
        <v>0</v>
      </c>
      <c r="M1358" s="34">
        <v>0</v>
      </c>
      <c r="N1358" s="34">
        <v>0</v>
      </c>
      <c r="O1358" s="8" t="s">
        <v>2415</v>
      </c>
      <c r="AE1358" s="8" t="s">
        <v>806</v>
      </c>
    </row>
    <row r="1359" spans="4:31" ht="12.95" customHeight="1" x14ac:dyDescent="0.2">
      <c r="D1359" s="5" t="s">
        <v>2390</v>
      </c>
      <c r="G1359" s="29" t="s">
        <v>990</v>
      </c>
      <c r="H1359" s="3" t="s">
        <v>991</v>
      </c>
      <c r="I1359" s="25">
        <f t="shared" ref="I1359:N1359" si="247">SUM(I1348:I1358)</f>
        <v>0</v>
      </c>
      <c r="J1359" s="25">
        <f t="shared" si="247"/>
        <v>0</v>
      </c>
      <c r="K1359" s="19">
        <f t="shared" si="247"/>
        <v>0</v>
      </c>
      <c r="L1359" s="19">
        <f t="shared" si="247"/>
        <v>0</v>
      </c>
      <c r="M1359" s="19">
        <f t="shared" si="247"/>
        <v>0</v>
      </c>
      <c r="N1359" s="19">
        <f t="shared" si="247"/>
        <v>0</v>
      </c>
      <c r="O1359" s="9" t="s">
        <v>2416</v>
      </c>
      <c r="AE1359" s="8" t="s">
        <v>807</v>
      </c>
    </row>
    <row r="1360" spans="4:31" ht="12.95" customHeight="1" x14ac:dyDescent="0.2">
      <c r="D1360" s="5" t="s">
        <v>2390</v>
      </c>
      <c r="F1360" s="3" t="s">
        <v>993</v>
      </c>
      <c r="G1360" s="29" t="s">
        <v>994</v>
      </c>
      <c r="H1360" s="3" t="s">
        <v>995</v>
      </c>
      <c r="I1360" s="25">
        <f t="shared" ref="I1360:N1360" si="248">+I1359+I1346</f>
        <v>0</v>
      </c>
      <c r="J1360" s="25">
        <f t="shared" si="248"/>
        <v>0</v>
      </c>
      <c r="K1360" s="19">
        <f t="shared" si="248"/>
        <v>0</v>
      </c>
      <c r="L1360" s="19">
        <f t="shared" si="248"/>
        <v>0</v>
      </c>
      <c r="M1360" s="19">
        <f t="shared" si="248"/>
        <v>0</v>
      </c>
      <c r="N1360" s="19">
        <f t="shared" si="248"/>
        <v>0</v>
      </c>
      <c r="O1360" s="9" t="s">
        <v>2417</v>
      </c>
      <c r="AE1360" s="8" t="s">
        <v>808</v>
      </c>
    </row>
    <row r="1361" spans="3:31" ht="12.95" customHeight="1" x14ac:dyDescent="0.2">
      <c r="C1361" s="5" t="s">
        <v>2418</v>
      </c>
      <c r="D1361" s="5" t="s">
        <v>2419</v>
      </c>
      <c r="E1361" s="15" t="s">
        <v>2836</v>
      </c>
      <c r="F1361" s="5" t="s">
        <v>932</v>
      </c>
      <c r="G1361" s="27" t="s">
        <v>933</v>
      </c>
      <c r="H1361" s="7" t="s">
        <v>934</v>
      </c>
      <c r="I1361" s="16"/>
      <c r="J1361" s="16"/>
      <c r="K1361" s="18"/>
      <c r="L1361" s="18"/>
      <c r="M1361" s="18"/>
      <c r="N1361" s="18"/>
      <c r="O1361" s="8" t="s">
        <v>2420</v>
      </c>
      <c r="AE1361" s="8" t="s">
        <v>809</v>
      </c>
    </row>
    <row r="1362" spans="3:31" ht="12.95" customHeight="1" x14ac:dyDescent="0.2">
      <c r="D1362" s="5" t="s">
        <v>2419</v>
      </c>
      <c r="G1362" s="28" t="s">
        <v>936</v>
      </c>
      <c r="H1362" s="12" t="str">
        <f>IF(G1362&lt;"2500","Municipality Name",VLOOKUP(G1362,$AC$11:$AD$294,2))</f>
        <v>Municipality Name</v>
      </c>
      <c r="I1362" s="16">
        <v>0</v>
      </c>
      <c r="J1362" s="16">
        <v>0</v>
      </c>
      <c r="K1362" s="34">
        <v>0</v>
      </c>
      <c r="L1362" s="34">
        <v>0</v>
      </c>
      <c r="M1362" s="34">
        <v>0</v>
      </c>
      <c r="N1362" s="34">
        <v>0</v>
      </c>
      <c r="O1362" s="8" t="s">
        <v>2421</v>
      </c>
      <c r="AE1362" s="8" t="s">
        <v>810</v>
      </c>
    </row>
    <row r="1363" spans="3:31" ht="12.95" customHeight="1" x14ac:dyDescent="0.2">
      <c r="D1363" s="5" t="s">
        <v>2419</v>
      </c>
      <c r="G1363" s="28" t="s">
        <v>939</v>
      </c>
      <c r="H1363" s="12" t="str">
        <f t="shared" ref="H1363:H1371" si="249">IF(G1363&lt;"2500","Municipality Name",VLOOKUP(G1363,$AC$11:$AD$294,2))</f>
        <v>Municipality Name</v>
      </c>
      <c r="I1363" s="16">
        <v>0</v>
      </c>
      <c r="J1363" s="16">
        <v>0</v>
      </c>
      <c r="K1363" s="34">
        <v>0</v>
      </c>
      <c r="L1363" s="34">
        <v>0</v>
      </c>
      <c r="M1363" s="34">
        <v>0</v>
      </c>
      <c r="N1363" s="34">
        <v>0</v>
      </c>
      <c r="O1363" s="8" t="s">
        <v>2422</v>
      </c>
      <c r="AE1363" s="8" t="s">
        <v>811</v>
      </c>
    </row>
    <row r="1364" spans="3:31" ht="12.95" customHeight="1" x14ac:dyDescent="0.2">
      <c r="D1364" s="5" t="s">
        <v>2419</v>
      </c>
      <c r="G1364" s="28" t="s">
        <v>941</v>
      </c>
      <c r="H1364" s="12" t="str">
        <f t="shared" si="249"/>
        <v>Municipality Name</v>
      </c>
      <c r="I1364" s="16">
        <v>0</v>
      </c>
      <c r="J1364" s="16">
        <v>0</v>
      </c>
      <c r="K1364" s="34">
        <v>0</v>
      </c>
      <c r="L1364" s="34">
        <v>0</v>
      </c>
      <c r="M1364" s="34">
        <v>0</v>
      </c>
      <c r="N1364" s="34">
        <v>0</v>
      </c>
      <c r="O1364" s="8" t="s">
        <v>2423</v>
      </c>
      <c r="AE1364" s="8" t="s">
        <v>812</v>
      </c>
    </row>
    <row r="1365" spans="3:31" ht="12.95" customHeight="1" x14ac:dyDescent="0.2">
      <c r="D1365" s="5" t="s">
        <v>2419</v>
      </c>
      <c r="G1365" s="28" t="s">
        <v>943</v>
      </c>
      <c r="H1365" s="12" t="str">
        <f t="shared" si="249"/>
        <v>Municipality Name</v>
      </c>
      <c r="I1365" s="16">
        <v>0</v>
      </c>
      <c r="J1365" s="16">
        <v>0</v>
      </c>
      <c r="K1365" s="34">
        <v>0</v>
      </c>
      <c r="L1365" s="34">
        <v>0</v>
      </c>
      <c r="M1365" s="34">
        <v>0</v>
      </c>
      <c r="N1365" s="34">
        <v>0</v>
      </c>
      <c r="O1365" s="8" t="s">
        <v>2424</v>
      </c>
      <c r="AE1365" s="8" t="s">
        <v>813</v>
      </c>
    </row>
    <row r="1366" spans="3:31" ht="12.95" customHeight="1" x14ac:dyDescent="0.2">
      <c r="D1366" s="5" t="s">
        <v>2419</v>
      </c>
      <c r="G1366" s="28" t="s">
        <v>945</v>
      </c>
      <c r="H1366" s="12" t="str">
        <f t="shared" si="249"/>
        <v>Municipality Name</v>
      </c>
      <c r="I1366" s="16">
        <v>0</v>
      </c>
      <c r="J1366" s="16">
        <v>0</v>
      </c>
      <c r="K1366" s="34">
        <v>0</v>
      </c>
      <c r="L1366" s="34">
        <v>0</v>
      </c>
      <c r="M1366" s="34">
        <v>0</v>
      </c>
      <c r="N1366" s="34">
        <v>0</v>
      </c>
      <c r="O1366" s="8" t="s">
        <v>2425</v>
      </c>
      <c r="AE1366" s="8" t="s">
        <v>814</v>
      </c>
    </row>
    <row r="1367" spans="3:31" ht="12.95" customHeight="1" x14ac:dyDescent="0.2">
      <c r="D1367" s="5" t="s">
        <v>2419</v>
      </c>
      <c r="G1367" s="28" t="s">
        <v>947</v>
      </c>
      <c r="H1367" s="12" t="str">
        <f t="shared" si="249"/>
        <v>Municipality Name</v>
      </c>
      <c r="I1367" s="16">
        <v>0</v>
      </c>
      <c r="J1367" s="16">
        <v>0</v>
      </c>
      <c r="K1367" s="34">
        <v>0</v>
      </c>
      <c r="L1367" s="34">
        <v>0</v>
      </c>
      <c r="M1367" s="34">
        <v>0</v>
      </c>
      <c r="N1367" s="34">
        <v>0</v>
      </c>
      <c r="O1367" s="8" t="s">
        <v>2426</v>
      </c>
      <c r="AE1367" s="8" t="s">
        <v>815</v>
      </c>
    </row>
    <row r="1368" spans="3:31" ht="12.95" customHeight="1" x14ac:dyDescent="0.2">
      <c r="D1368" s="5" t="s">
        <v>2419</v>
      </c>
      <c r="G1368" s="28" t="s">
        <v>949</v>
      </c>
      <c r="H1368" s="12" t="str">
        <f t="shared" si="249"/>
        <v>Municipality Name</v>
      </c>
      <c r="I1368" s="16">
        <v>0</v>
      </c>
      <c r="J1368" s="16">
        <v>0</v>
      </c>
      <c r="K1368" s="34">
        <v>0</v>
      </c>
      <c r="L1368" s="34">
        <v>0</v>
      </c>
      <c r="M1368" s="34">
        <v>0</v>
      </c>
      <c r="N1368" s="34">
        <v>0</v>
      </c>
      <c r="O1368" s="8" t="s">
        <v>2427</v>
      </c>
      <c r="AE1368" s="8" t="s">
        <v>816</v>
      </c>
    </row>
    <row r="1369" spans="3:31" ht="12.95" customHeight="1" x14ac:dyDescent="0.2">
      <c r="D1369" s="5" t="s">
        <v>2419</v>
      </c>
      <c r="G1369" s="28" t="s">
        <v>951</v>
      </c>
      <c r="H1369" s="12" t="str">
        <f t="shared" si="249"/>
        <v>Municipality Name</v>
      </c>
      <c r="I1369" s="16">
        <v>0</v>
      </c>
      <c r="J1369" s="16">
        <v>0</v>
      </c>
      <c r="K1369" s="34">
        <v>0</v>
      </c>
      <c r="L1369" s="34">
        <v>0</v>
      </c>
      <c r="M1369" s="34">
        <v>0</v>
      </c>
      <c r="N1369" s="34">
        <v>0</v>
      </c>
      <c r="O1369" s="8" t="s">
        <v>2428</v>
      </c>
      <c r="AE1369" s="8" t="s">
        <v>817</v>
      </c>
    </row>
    <row r="1370" spans="3:31" ht="12.95" customHeight="1" x14ac:dyDescent="0.2">
      <c r="D1370" s="5" t="s">
        <v>2419</v>
      </c>
      <c r="G1370" s="28" t="s">
        <v>953</v>
      </c>
      <c r="H1370" s="12" t="str">
        <f t="shared" si="249"/>
        <v>Municipality Name</v>
      </c>
      <c r="I1370" s="16">
        <v>0</v>
      </c>
      <c r="J1370" s="16">
        <v>0</v>
      </c>
      <c r="K1370" s="34">
        <v>0</v>
      </c>
      <c r="L1370" s="34">
        <v>0</v>
      </c>
      <c r="M1370" s="34">
        <v>0</v>
      </c>
      <c r="N1370" s="34">
        <v>0</v>
      </c>
      <c r="O1370" s="8" t="s">
        <v>2429</v>
      </c>
      <c r="AE1370" s="8" t="s">
        <v>818</v>
      </c>
    </row>
    <row r="1371" spans="3:31" ht="12.95" customHeight="1" x14ac:dyDescent="0.2">
      <c r="D1371" s="5" t="s">
        <v>2419</v>
      </c>
      <c r="G1371" s="28" t="s">
        <v>955</v>
      </c>
      <c r="H1371" s="12" t="str">
        <f t="shared" si="249"/>
        <v>Municipality Name</v>
      </c>
      <c r="I1371" s="16">
        <v>0</v>
      </c>
      <c r="J1371" s="16">
        <v>0</v>
      </c>
      <c r="K1371" s="34">
        <v>0</v>
      </c>
      <c r="L1371" s="34">
        <v>0</v>
      </c>
      <c r="M1371" s="34">
        <v>0</v>
      </c>
      <c r="N1371" s="34">
        <v>0</v>
      </c>
      <c r="O1371" s="8" t="s">
        <v>2430</v>
      </c>
      <c r="AE1371" s="8" t="s">
        <v>819</v>
      </c>
    </row>
    <row r="1372" spans="3:31" ht="12.95" customHeight="1" x14ac:dyDescent="0.2">
      <c r="D1372" s="5" t="s">
        <v>2419</v>
      </c>
      <c r="G1372" s="27" t="s">
        <v>957</v>
      </c>
      <c r="H1372" s="5" t="s">
        <v>958</v>
      </c>
      <c r="I1372" s="16">
        <v>0</v>
      </c>
      <c r="J1372" s="16">
        <v>0</v>
      </c>
      <c r="K1372" s="34">
        <v>0</v>
      </c>
      <c r="L1372" s="34">
        <v>0</v>
      </c>
      <c r="M1372" s="34">
        <v>0</v>
      </c>
      <c r="N1372" s="34">
        <v>0</v>
      </c>
      <c r="O1372" s="8" t="s">
        <v>2431</v>
      </c>
      <c r="AE1372" s="8" t="s">
        <v>820</v>
      </c>
    </row>
    <row r="1373" spans="3:31" ht="12.95" customHeight="1" x14ac:dyDescent="0.2">
      <c r="D1373" s="5" t="s">
        <v>2419</v>
      </c>
      <c r="G1373" s="29" t="s">
        <v>960</v>
      </c>
      <c r="H1373" s="3" t="s">
        <v>961</v>
      </c>
      <c r="I1373" s="25">
        <f t="shared" ref="I1373:N1373" si="250">SUM(I1362:I1372)</f>
        <v>0</v>
      </c>
      <c r="J1373" s="25">
        <f t="shared" si="250"/>
        <v>0</v>
      </c>
      <c r="K1373" s="19">
        <f t="shared" si="250"/>
        <v>0</v>
      </c>
      <c r="L1373" s="19">
        <f t="shared" si="250"/>
        <v>0</v>
      </c>
      <c r="M1373" s="19">
        <f t="shared" si="250"/>
        <v>0</v>
      </c>
      <c r="N1373" s="19">
        <f t="shared" si="250"/>
        <v>0</v>
      </c>
      <c r="O1373" s="9" t="s">
        <v>2432</v>
      </c>
      <c r="AE1373" s="8" t="s">
        <v>821</v>
      </c>
    </row>
    <row r="1374" spans="3:31" ht="12.95" customHeight="1" x14ac:dyDescent="0.2">
      <c r="D1374" s="5" t="s">
        <v>2419</v>
      </c>
      <c r="F1374" s="5" t="s">
        <v>963</v>
      </c>
      <c r="G1374" s="27" t="s">
        <v>964</v>
      </c>
      <c r="H1374" s="7" t="s">
        <v>965</v>
      </c>
      <c r="I1374" s="16"/>
      <c r="J1374" s="16"/>
      <c r="K1374" s="18"/>
      <c r="L1374" s="18"/>
      <c r="M1374" s="18"/>
      <c r="N1374" s="18"/>
      <c r="O1374" s="8" t="s">
        <v>2433</v>
      </c>
      <c r="AE1374" s="8" t="s">
        <v>822</v>
      </c>
    </row>
    <row r="1375" spans="3:31" ht="12.95" customHeight="1" x14ac:dyDescent="0.2">
      <c r="D1375" s="5" t="s">
        <v>2419</v>
      </c>
      <c r="G1375" s="28" t="s">
        <v>967</v>
      </c>
      <c r="H1375" s="12" t="str">
        <f t="shared" ref="H1375:H1384" si="251">IF(G1375&lt;"2500","Municipality Name",VLOOKUP(G1375,$AC$11:$AD$294,2))</f>
        <v>Municipality Name</v>
      </c>
      <c r="I1375" s="16">
        <v>0</v>
      </c>
      <c r="J1375" s="16">
        <v>0</v>
      </c>
      <c r="K1375" s="34">
        <v>0</v>
      </c>
      <c r="L1375" s="34">
        <v>0</v>
      </c>
      <c r="M1375" s="34">
        <v>0</v>
      </c>
      <c r="N1375" s="34">
        <v>0</v>
      </c>
      <c r="O1375" s="8" t="s">
        <v>2434</v>
      </c>
      <c r="AE1375" s="8" t="s">
        <v>823</v>
      </c>
    </row>
    <row r="1376" spans="3:31" ht="12.95" customHeight="1" x14ac:dyDescent="0.2">
      <c r="D1376" s="5" t="s">
        <v>2419</v>
      </c>
      <c r="G1376" s="28" t="s">
        <v>969</v>
      </c>
      <c r="H1376" s="12" t="str">
        <f t="shared" si="251"/>
        <v>Municipality Name</v>
      </c>
      <c r="I1376" s="16">
        <v>0</v>
      </c>
      <c r="J1376" s="16">
        <v>0</v>
      </c>
      <c r="K1376" s="34">
        <v>0</v>
      </c>
      <c r="L1376" s="34">
        <v>0</v>
      </c>
      <c r="M1376" s="34">
        <v>0</v>
      </c>
      <c r="N1376" s="34">
        <v>0</v>
      </c>
      <c r="O1376" s="8" t="s">
        <v>2435</v>
      </c>
      <c r="AE1376" s="8" t="s">
        <v>824</v>
      </c>
    </row>
    <row r="1377" spans="3:31" ht="12.95" customHeight="1" x14ac:dyDescent="0.2">
      <c r="D1377" s="5" t="s">
        <v>2419</v>
      </c>
      <c r="G1377" s="28" t="s">
        <v>971</v>
      </c>
      <c r="H1377" s="12" t="str">
        <f t="shared" si="251"/>
        <v>Municipality Name</v>
      </c>
      <c r="I1377" s="16">
        <v>0</v>
      </c>
      <c r="J1377" s="16">
        <v>0</v>
      </c>
      <c r="K1377" s="34">
        <v>0</v>
      </c>
      <c r="L1377" s="34">
        <v>0</v>
      </c>
      <c r="M1377" s="34">
        <v>0</v>
      </c>
      <c r="N1377" s="34">
        <v>0</v>
      </c>
      <c r="O1377" s="8" t="s">
        <v>2436</v>
      </c>
      <c r="AE1377" s="8" t="s">
        <v>825</v>
      </c>
    </row>
    <row r="1378" spans="3:31" ht="12.95" customHeight="1" x14ac:dyDescent="0.2">
      <c r="D1378" s="5" t="s">
        <v>2419</v>
      </c>
      <c r="G1378" s="28" t="s">
        <v>973</v>
      </c>
      <c r="H1378" s="12" t="str">
        <f t="shared" si="251"/>
        <v>Municipality Name</v>
      </c>
      <c r="I1378" s="16">
        <v>0</v>
      </c>
      <c r="J1378" s="16">
        <v>0</v>
      </c>
      <c r="K1378" s="34">
        <v>0</v>
      </c>
      <c r="L1378" s="34">
        <v>0</v>
      </c>
      <c r="M1378" s="34">
        <v>0</v>
      </c>
      <c r="N1378" s="34">
        <v>0</v>
      </c>
      <c r="O1378" s="8" t="s">
        <v>2437</v>
      </c>
      <c r="AE1378" s="8" t="s">
        <v>826</v>
      </c>
    </row>
    <row r="1379" spans="3:31" ht="12.95" customHeight="1" x14ac:dyDescent="0.2">
      <c r="D1379" s="5" t="s">
        <v>2419</v>
      </c>
      <c r="G1379" s="28" t="s">
        <v>975</v>
      </c>
      <c r="H1379" s="12" t="str">
        <f t="shared" si="251"/>
        <v>Municipality Name</v>
      </c>
      <c r="I1379" s="16">
        <v>0</v>
      </c>
      <c r="J1379" s="16">
        <v>0</v>
      </c>
      <c r="K1379" s="34">
        <v>0</v>
      </c>
      <c r="L1379" s="34">
        <v>0</v>
      </c>
      <c r="M1379" s="34">
        <v>0</v>
      </c>
      <c r="N1379" s="34">
        <v>0</v>
      </c>
      <c r="O1379" s="8" t="s">
        <v>2438</v>
      </c>
      <c r="AE1379" s="8" t="s">
        <v>827</v>
      </c>
    </row>
    <row r="1380" spans="3:31" ht="12.95" customHeight="1" x14ac:dyDescent="0.2">
      <c r="D1380" s="5" t="s">
        <v>2419</v>
      </c>
      <c r="G1380" s="28" t="s">
        <v>977</v>
      </c>
      <c r="H1380" s="12" t="str">
        <f t="shared" si="251"/>
        <v>Municipality Name</v>
      </c>
      <c r="I1380" s="16">
        <v>0</v>
      </c>
      <c r="J1380" s="16">
        <v>0</v>
      </c>
      <c r="K1380" s="34">
        <v>0</v>
      </c>
      <c r="L1380" s="34">
        <v>0</v>
      </c>
      <c r="M1380" s="34">
        <v>0</v>
      </c>
      <c r="N1380" s="34">
        <v>0</v>
      </c>
      <c r="O1380" s="8" t="s">
        <v>2439</v>
      </c>
      <c r="AE1380" s="8" t="s">
        <v>828</v>
      </c>
    </row>
    <row r="1381" spans="3:31" ht="12.95" customHeight="1" x14ac:dyDescent="0.2">
      <c r="D1381" s="5" t="s">
        <v>2419</v>
      </c>
      <c r="G1381" s="28" t="s">
        <v>979</v>
      </c>
      <c r="H1381" s="12" t="str">
        <f t="shared" si="251"/>
        <v>Municipality Name</v>
      </c>
      <c r="I1381" s="16">
        <v>0</v>
      </c>
      <c r="J1381" s="16">
        <v>0</v>
      </c>
      <c r="K1381" s="34">
        <v>0</v>
      </c>
      <c r="L1381" s="34">
        <v>0</v>
      </c>
      <c r="M1381" s="34">
        <v>0</v>
      </c>
      <c r="N1381" s="34">
        <v>0</v>
      </c>
      <c r="O1381" s="8" t="s">
        <v>2440</v>
      </c>
      <c r="AE1381" s="8" t="s">
        <v>829</v>
      </c>
    </row>
    <row r="1382" spans="3:31" ht="12.95" customHeight="1" x14ac:dyDescent="0.2">
      <c r="D1382" s="5" t="s">
        <v>2419</v>
      </c>
      <c r="G1382" s="28" t="s">
        <v>981</v>
      </c>
      <c r="H1382" s="12" t="str">
        <f t="shared" si="251"/>
        <v>Municipality Name</v>
      </c>
      <c r="I1382" s="16">
        <v>0</v>
      </c>
      <c r="J1382" s="16">
        <v>0</v>
      </c>
      <c r="K1382" s="34">
        <v>0</v>
      </c>
      <c r="L1382" s="34">
        <v>0</v>
      </c>
      <c r="M1382" s="34">
        <v>0</v>
      </c>
      <c r="N1382" s="34">
        <v>0</v>
      </c>
      <c r="O1382" s="8" t="s">
        <v>2441</v>
      </c>
      <c r="AE1382" s="8" t="s">
        <v>830</v>
      </c>
    </row>
    <row r="1383" spans="3:31" ht="12.95" customHeight="1" x14ac:dyDescent="0.2">
      <c r="D1383" s="5" t="s">
        <v>2419</v>
      </c>
      <c r="G1383" s="28" t="s">
        <v>983</v>
      </c>
      <c r="H1383" s="12" t="str">
        <f t="shared" si="251"/>
        <v>Municipality Name</v>
      </c>
      <c r="I1383" s="16">
        <v>0</v>
      </c>
      <c r="J1383" s="16">
        <v>0</v>
      </c>
      <c r="K1383" s="34">
        <v>0</v>
      </c>
      <c r="L1383" s="34">
        <v>0</v>
      </c>
      <c r="M1383" s="34">
        <v>0</v>
      </c>
      <c r="N1383" s="34">
        <v>0</v>
      </c>
      <c r="O1383" s="8" t="s">
        <v>2442</v>
      </c>
      <c r="AE1383" s="8" t="s">
        <v>831</v>
      </c>
    </row>
    <row r="1384" spans="3:31" ht="12.95" customHeight="1" x14ac:dyDescent="0.2">
      <c r="D1384" s="5" t="s">
        <v>2419</v>
      </c>
      <c r="G1384" s="28" t="s">
        <v>985</v>
      </c>
      <c r="H1384" s="12" t="str">
        <f t="shared" si="251"/>
        <v>Municipality Name</v>
      </c>
      <c r="I1384" s="16">
        <v>0</v>
      </c>
      <c r="J1384" s="16">
        <v>0</v>
      </c>
      <c r="K1384" s="34">
        <v>0</v>
      </c>
      <c r="L1384" s="34">
        <v>0</v>
      </c>
      <c r="M1384" s="34">
        <v>0</v>
      </c>
      <c r="N1384" s="34">
        <v>0</v>
      </c>
      <c r="O1384" s="8" t="s">
        <v>2443</v>
      </c>
      <c r="AE1384" s="8" t="s">
        <v>832</v>
      </c>
    </row>
    <row r="1385" spans="3:31" ht="12.95" customHeight="1" x14ac:dyDescent="0.2">
      <c r="D1385" s="5" t="s">
        <v>2419</v>
      </c>
      <c r="G1385" s="27" t="s">
        <v>987</v>
      </c>
      <c r="H1385" s="5" t="s">
        <v>988</v>
      </c>
      <c r="I1385" s="16">
        <v>0</v>
      </c>
      <c r="J1385" s="16">
        <v>0</v>
      </c>
      <c r="K1385" s="34">
        <v>0</v>
      </c>
      <c r="L1385" s="34">
        <v>0</v>
      </c>
      <c r="M1385" s="34">
        <v>0</v>
      </c>
      <c r="N1385" s="34">
        <v>0</v>
      </c>
      <c r="O1385" s="8" t="s">
        <v>2444</v>
      </c>
      <c r="AE1385" s="8" t="s">
        <v>833</v>
      </c>
    </row>
    <row r="1386" spans="3:31" ht="12.95" customHeight="1" x14ac:dyDescent="0.2">
      <c r="D1386" s="5" t="s">
        <v>2419</v>
      </c>
      <c r="G1386" s="29" t="s">
        <v>990</v>
      </c>
      <c r="H1386" s="3" t="s">
        <v>991</v>
      </c>
      <c r="I1386" s="25">
        <f t="shared" ref="I1386:N1386" si="252">SUM(I1375:I1385)</f>
        <v>0</v>
      </c>
      <c r="J1386" s="25">
        <f t="shared" si="252"/>
        <v>0</v>
      </c>
      <c r="K1386" s="19">
        <f t="shared" si="252"/>
        <v>0</v>
      </c>
      <c r="L1386" s="19">
        <f t="shared" si="252"/>
        <v>0</v>
      </c>
      <c r="M1386" s="19">
        <f t="shared" si="252"/>
        <v>0</v>
      </c>
      <c r="N1386" s="19">
        <f t="shared" si="252"/>
        <v>0</v>
      </c>
      <c r="O1386" s="9" t="s">
        <v>2445</v>
      </c>
      <c r="AE1386" s="8" t="s">
        <v>834</v>
      </c>
    </row>
    <row r="1387" spans="3:31" ht="12.95" customHeight="1" x14ac:dyDescent="0.2">
      <c r="D1387" s="5" t="s">
        <v>2419</v>
      </c>
      <c r="F1387" s="3" t="s">
        <v>993</v>
      </c>
      <c r="G1387" s="29" t="s">
        <v>994</v>
      </c>
      <c r="H1387" s="3" t="s">
        <v>995</v>
      </c>
      <c r="I1387" s="25">
        <f t="shared" ref="I1387:N1387" si="253">+I1386+I1373</f>
        <v>0</v>
      </c>
      <c r="J1387" s="25">
        <f t="shared" si="253"/>
        <v>0</v>
      </c>
      <c r="K1387" s="19">
        <f t="shared" si="253"/>
        <v>0</v>
      </c>
      <c r="L1387" s="19">
        <f t="shared" si="253"/>
        <v>0</v>
      </c>
      <c r="M1387" s="19">
        <f t="shared" si="253"/>
        <v>0</v>
      </c>
      <c r="N1387" s="19">
        <f t="shared" si="253"/>
        <v>0</v>
      </c>
      <c r="O1387" s="9" t="s">
        <v>2446</v>
      </c>
      <c r="AE1387" s="8" t="s">
        <v>835</v>
      </c>
    </row>
    <row r="1388" spans="3:31" ht="12.95" customHeight="1" x14ac:dyDescent="0.2">
      <c r="C1388" s="5" t="s">
        <v>2447</v>
      </c>
      <c r="D1388" s="5" t="s">
        <v>2448</v>
      </c>
      <c r="E1388" s="15" t="s">
        <v>2836</v>
      </c>
      <c r="F1388" s="5" t="s">
        <v>932</v>
      </c>
      <c r="G1388" s="27" t="s">
        <v>933</v>
      </c>
      <c r="H1388" s="7" t="s">
        <v>934</v>
      </c>
      <c r="I1388" s="16"/>
      <c r="J1388" s="16"/>
      <c r="K1388" s="18"/>
      <c r="L1388" s="18"/>
      <c r="M1388" s="18"/>
      <c r="N1388" s="18"/>
      <c r="O1388" s="8" t="s">
        <v>2449</v>
      </c>
      <c r="AE1388" s="8" t="s">
        <v>809</v>
      </c>
    </row>
    <row r="1389" spans="3:31" ht="12.95" customHeight="1" x14ac:dyDescent="0.2">
      <c r="D1389" s="5" t="s">
        <v>2448</v>
      </c>
      <c r="G1389" s="28" t="s">
        <v>936</v>
      </c>
      <c r="H1389" s="12" t="str">
        <f>IF(G1389&lt;"2500","Municipality Name",VLOOKUP(G1389,$AC$11:$AD$294,2))</f>
        <v>Municipality Name</v>
      </c>
      <c r="I1389" s="16">
        <v>0</v>
      </c>
      <c r="J1389" s="16">
        <v>0</v>
      </c>
      <c r="K1389" s="34">
        <v>0</v>
      </c>
      <c r="L1389" s="34">
        <v>0</v>
      </c>
      <c r="M1389" s="34">
        <v>0</v>
      </c>
      <c r="N1389" s="34">
        <v>0</v>
      </c>
      <c r="O1389" s="8" t="s">
        <v>2450</v>
      </c>
      <c r="AE1389" s="8" t="s">
        <v>810</v>
      </c>
    </row>
    <row r="1390" spans="3:31" ht="12.95" customHeight="1" x14ac:dyDescent="0.2">
      <c r="D1390" s="5" t="s">
        <v>2448</v>
      </c>
      <c r="G1390" s="28" t="s">
        <v>939</v>
      </c>
      <c r="H1390" s="12" t="str">
        <f t="shared" ref="H1390:H1398" si="254">IF(G1390&lt;"2500","Municipality Name",VLOOKUP(G1390,$AC$11:$AD$294,2))</f>
        <v>Municipality Name</v>
      </c>
      <c r="I1390" s="16">
        <v>0</v>
      </c>
      <c r="J1390" s="16">
        <v>0</v>
      </c>
      <c r="K1390" s="34">
        <v>0</v>
      </c>
      <c r="L1390" s="34">
        <v>0</v>
      </c>
      <c r="M1390" s="34">
        <v>0</v>
      </c>
      <c r="N1390" s="34">
        <v>0</v>
      </c>
      <c r="O1390" s="8" t="s">
        <v>2451</v>
      </c>
      <c r="AE1390" s="8" t="s">
        <v>811</v>
      </c>
    </row>
    <row r="1391" spans="3:31" ht="12.95" customHeight="1" x14ac:dyDescent="0.2">
      <c r="D1391" s="5" t="s">
        <v>2448</v>
      </c>
      <c r="G1391" s="28" t="s">
        <v>941</v>
      </c>
      <c r="H1391" s="12" t="str">
        <f t="shared" si="254"/>
        <v>Municipality Name</v>
      </c>
      <c r="I1391" s="16">
        <v>0</v>
      </c>
      <c r="J1391" s="16">
        <v>0</v>
      </c>
      <c r="K1391" s="34">
        <v>0</v>
      </c>
      <c r="L1391" s="34">
        <v>0</v>
      </c>
      <c r="M1391" s="34">
        <v>0</v>
      </c>
      <c r="N1391" s="34">
        <v>0</v>
      </c>
      <c r="O1391" s="8" t="s">
        <v>2452</v>
      </c>
      <c r="AE1391" s="8" t="s">
        <v>812</v>
      </c>
    </row>
    <row r="1392" spans="3:31" ht="12.95" customHeight="1" x14ac:dyDescent="0.2">
      <c r="D1392" s="5" t="s">
        <v>2448</v>
      </c>
      <c r="G1392" s="28" t="s">
        <v>943</v>
      </c>
      <c r="H1392" s="12" t="str">
        <f t="shared" si="254"/>
        <v>Municipality Name</v>
      </c>
      <c r="I1392" s="16">
        <v>0</v>
      </c>
      <c r="J1392" s="16">
        <v>0</v>
      </c>
      <c r="K1392" s="34">
        <v>0</v>
      </c>
      <c r="L1392" s="34">
        <v>0</v>
      </c>
      <c r="M1392" s="34">
        <v>0</v>
      </c>
      <c r="N1392" s="34">
        <v>0</v>
      </c>
      <c r="O1392" s="8" t="s">
        <v>2453</v>
      </c>
      <c r="AE1392" s="8" t="s">
        <v>813</v>
      </c>
    </row>
    <row r="1393" spans="4:31" ht="12.95" customHeight="1" x14ac:dyDescent="0.2">
      <c r="D1393" s="5" t="s">
        <v>2448</v>
      </c>
      <c r="G1393" s="28" t="s">
        <v>945</v>
      </c>
      <c r="H1393" s="12" t="str">
        <f t="shared" si="254"/>
        <v>Municipality Name</v>
      </c>
      <c r="I1393" s="16">
        <v>0</v>
      </c>
      <c r="J1393" s="16">
        <v>0</v>
      </c>
      <c r="K1393" s="34">
        <v>0</v>
      </c>
      <c r="L1393" s="34">
        <v>0</v>
      </c>
      <c r="M1393" s="34">
        <v>0</v>
      </c>
      <c r="N1393" s="34">
        <v>0</v>
      </c>
      <c r="O1393" s="8" t="s">
        <v>2454</v>
      </c>
      <c r="AE1393" s="8" t="s">
        <v>814</v>
      </c>
    </row>
    <row r="1394" spans="4:31" ht="12.95" customHeight="1" x14ac:dyDescent="0.2">
      <c r="D1394" s="5" t="s">
        <v>2448</v>
      </c>
      <c r="G1394" s="28" t="s">
        <v>947</v>
      </c>
      <c r="H1394" s="12" t="str">
        <f t="shared" si="254"/>
        <v>Municipality Name</v>
      </c>
      <c r="I1394" s="16">
        <v>0</v>
      </c>
      <c r="J1394" s="16">
        <v>0</v>
      </c>
      <c r="K1394" s="34">
        <v>0</v>
      </c>
      <c r="L1394" s="34">
        <v>0</v>
      </c>
      <c r="M1394" s="34">
        <v>0</v>
      </c>
      <c r="N1394" s="34">
        <v>0</v>
      </c>
      <c r="O1394" s="8" t="s">
        <v>2455</v>
      </c>
      <c r="AE1394" s="8" t="s">
        <v>815</v>
      </c>
    </row>
    <row r="1395" spans="4:31" ht="12.95" customHeight="1" x14ac:dyDescent="0.2">
      <c r="D1395" s="5" t="s">
        <v>2448</v>
      </c>
      <c r="G1395" s="28" t="s">
        <v>949</v>
      </c>
      <c r="H1395" s="12" t="str">
        <f t="shared" si="254"/>
        <v>Municipality Name</v>
      </c>
      <c r="I1395" s="16">
        <v>0</v>
      </c>
      <c r="J1395" s="16">
        <v>0</v>
      </c>
      <c r="K1395" s="34">
        <v>0</v>
      </c>
      <c r="L1395" s="34">
        <v>0</v>
      </c>
      <c r="M1395" s="34">
        <v>0</v>
      </c>
      <c r="N1395" s="34">
        <v>0</v>
      </c>
      <c r="O1395" s="8" t="s">
        <v>2456</v>
      </c>
      <c r="AE1395" s="8" t="s">
        <v>816</v>
      </c>
    </row>
    <row r="1396" spans="4:31" ht="12.95" customHeight="1" x14ac:dyDescent="0.2">
      <c r="D1396" s="5" t="s">
        <v>2448</v>
      </c>
      <c r="G1396" s="28" t="s">
        <v>951</v>
      </c>
      <c r="H1396" s="12" t="str">
        <f t="shared" si="254"/>
        <v>Municipality Name</v>
      </c>
      <c r="I1396" s="16">
        <v>0</v>
      </c>
      <c r="J1396" s="16">
        <v>0</v>
      </c>
      <c r="K1396" s="34">
        <v>0</v>
      </c>
      <c r="L1396" s="34">
        <v>0</v>
      </c>
      <c r="M1396" s="34">
        <v>0</v>
      </c>
      <c r="N1396" s="34">
        <v>0</v>
      </c>
      <c r="O1396" s="8" t="s">
        <v>2457</v>
      </c>
      <c r="AE1396" s="8" t="s">
        <v>817</v>
      </c>
    </row>
    <row r="1397" spans="4:31" ht="12.95" customHeight="1" x14ac:dyDescent="0.2">
      <c r="D1397" s="5" t="s">
        <v>2448</v>
      </c>
      <c r="G1397" s="28" t="s">
        <v>953</v>
      </c>
      <c r="H1397" s="12" t="str">
        <f t="shared" si="254"/>
        <v>Municipality Name</v>
      </c>
      <c r="I1397" s="16">
        <v>0</v>
      </c>
      <c r="J1397" s="16">
        <v>0</v>
      </c>
      <c r="K1397" s="34">
        <v>0</v>
      </c>
      <c r="L1397" s="34">
        <v>0</v>
      </c>
      <c r="M1397" s="34">
        <v>0</v>
      </c>
      <c r="N1397" s="34">
        <v>0</v>
      </c>
      <c r="O1397" s="8" t="s">
        <v>2458</v>
      </c>
      <c r="AE1397" s="8" t="s">
        <v>818</v>
      </c>
    </row>
    <row r="1398" spans="4:31" ht="12.95" customHeight="1" x14ac:dyDescent="0.2">
      <c r="D1398" s="5" t="s">
        <v>2448</v>
      </c>
      <c r="G1398" s="28" t="s">
        <v>955</v>
      </c>
      <c r="H1398" s="12" t="str">
        <f t="shared" si="254"/>
        <v>Municipality Name</v>
      </c>
      <c r="I1398" s="16">
        <v>0</v>
      </c>
      <c r="J1398" s="16">
        <v>0</v>
      </c>
      <c r="K1398" s="34">
        <v>0</v>
      </c>
      <c r="L1398" s="34">
        <v>0</v>
      </c>
      <c r="M1398" s="34">
        <v>0</v>
      </c>
      <c r="N1398" s="34">
        <v>0</v>
      </c>
      <c r="O1398" s="8" t="s">
        <v>2459</v>
      </c>
      <c r="AE1398" s="8" t="s">
        <v>819</v>
      </c>
    </row>
    <row r="1399" spans="4:31" ht="12.95" customHeight="1" x14ac:dyDescent="0.2">
      <c r="D1399" s="5" t="s">
        <v>2448</v>
      </c>
      <c r="G1399" s="27" t="s">
        <v>957</v>
      </c>
      <c r="H1399" s="5" t="s">
        <v>958</v>
      </c>
      <c r="I1399" s="16">
        <v>0</v>
      </c>
      <c r="J1399" s="16">
        <v>0</v>
      </c>
      <c r="K1399" s="34">
        <v>0</v>
      </c>
      <c r="L1399" s="34">
        <v>0</v>
      </c>
      <c r="M1399" s="34">
        <v>0</v>
      </c>
      <c r="N1399" s="34">
        <v>0</v>
      </c>
      <c r="O1399" s="8" t="s">
        <v>2460</v>
      </c>
      <c r="AE1399" s="8" t="s">
        <v>820</v>
      </c>
    </row>
    <row r="1400" spans="4:31" ht="12.95" customHeight="1" x14ac:dyDescent="0.2">
      <c r="D1400" s="5" t="s">
        <v>2448</v>
      </c>
      <c r="G1400" s="29" t="s">
        <v>960</v>
      </c>
      <c r="H1400" s="3" t="s">
        <v>961</v>
      </c>
      <c r="I1400" s="25">
        <f t="shared" ref="I1400:N1400" si="255">SUM(I1389:I1399)</f>
        <v>0</v>
      </c>
      <c r="J1400" s="25">
        <f t="shared" si="255"/>
        <v>0</v>
      </c>
      <c r="K1400" s="19">
        <f t="shared" si="255"/>
        <v>0</v>
      </c>
      <c r="L1400" s="19">
        <f t="shared" si="255"/>
        <v>0</v>
      </c>
      <c r="M1400" s="19">
        <f t="shared" si="255"/>
        <v>0</v>
      </c>
      <c r="N1400" s="19">
        <f t="shared" si="255"/>
        <v>0</v>
      </c>
      <c r="O1400" s="9" t="s">
        <v>2461</v>
      </c>
      <c r="AE1400" s="8" t="s">
        <v>821</v>
      </c>
    </row>
    <row r="1401" spans="4:31" ht="12.95" customHeight="1" x14ac:dyDescent="0.2">
      <c r="D1401" s="5" t="s">
        <v>2448</v>
      </c>
      <c r="F1401" s="5" t="s">
        <v>963</v>
      </c>
      <c r="G1401" s="27" t="s">
        <v>964</v>
      </c>
      <c r="H1401" s="7" t="s">
        <v>965</v>
      </c>
      <c r="I1401" s="16"/>
      <c r="J1401" s="16"/>
      <c r="K1401" s="18"/>
      <c r="L1401" s="18"/>
      <c r="M1401" s="18"/>
      <c r="N1401" s="18"/>
      <c r="O1401" s="8" t="s">
        <v>2462</v>
      </c>
      <c r="AE1401" s="8" t="s">
        <v>822</v>
      </c>
    </row>
    <row r="1402" spans="4:31" ht="12.95" customHeight="1" x14ac:dyDescent="0.2">
      <c r="D1402" s="5" t="s">
        <v>2448</v>
      </c>
      <c r="G1402" s="28" t="s">
        <v>967</v>
      </c>
      <c r="H1402" s="12" t="str">
        <f t="shared" ref="H1402:H1411" si="256">IF(G1402&lt;"2500","Municipality Name",VLOOKUP(G1402,$AC$11:$AD$294,2))</f>
        <v>Municipality Name</v>
      </c>
      <c r="I1402" s="16">
        <v>0</v>
      </c>
      <c r="J1402" s="16">
        <v>0</v>
      </c>
      <c r="K1402" s="34">
        <v>0</v>
      </c>
      <c r="L1402" s="34">
        <v>0</v>
      </c>
      <c r="M1402" s="34">
        <v>0</v>
      </c>
      <c r="N1402" s="34">
        <v>0</v>
      </c>
      <c r="O1402" s="8" t="s">
        <v>2463</v>
      </c>
      <c r="AE1402" s="8" t="s">
        <v>823</v>
      </c>
    </row>
    <row r="1403" spans="4:31" ht="12.95" customHeight="1" x14ac:dyDescent="0.2">
      <c r="D1403" s="5" t="s">
        <v>2448</v>
      </c>
      <c r="G1403" s="28" t="s">
        <v>969</v>
      </c>
      <c r="H1403" s="12" t="str">
        <f t="shared" si="256"/>
        <v>Municipality Name</v>
      </c>
      <c r="I1403" s="16">
        <v>0</v>
      </c>
      <c r="J1403" s="16">
        <v>0</v>
      </c>
      <c r="K1403" s="34">
        <v>0</v>
      </c>
      <c r="L1403" s="34">
        <v>0</v>
      </c>
      <c r="M1403" s="34">
        <v>0</v>
      </c>
      <c r="N1403" s="34">
        <v>0</v>
      </c>
      <c r="O1403" s="8" t="s">
        <v>2464</v>
      </c>
      <c r="AE1403" s="8" t="s">
        <v>824</v>
      </c>
    </row>
    <row r="1404" spans="4:31" ht="12.95" customHeight="1" x14ac:dyDescent="0.2">
      <c r="D1404" s="5" t="s">
        <v>2448</v>
      </c>
      <c r="G1404" s="28" t="s">
        <v>971</v>
      </c>
      <c r="H1404" s="12" t="str">
        <f t="shared" si="256"/>
        <v>Municipality Name</v>
      </c>
      <c r="I1404" s="16">
        <v>0</v>
      </c>
      <c r="J1404" s="16">
        <v>0</v>
      </c>
      <c r="K1404" s="34">
        <v>0</v>
      </c>
      <c r="L1404" s="34">
        <v>0</v>
      </c>
      <c r="M1404" s="34">
        <v>0</v>
      </c>
      <c r="N1404" s="34">
        <v>0</v>
      </c>
      <c r="O1404" s="8" t="s">
        <v>2465</v>
      </c>
      <c r="AE1404" s="8" t="s">
        <v>825</v>
      </c>
    </row>
    <row r="1405" spans="4:31" ht="12.95" customHeight="1" x14ac:dyDescent="0.2">
      <c r="D1405" s="5" t="s">
        <v>2448</v>
      </c>
      <c r="G1405" s="28" t="s">
        <v>973</v>
      </c>
      <c r="H1405" s="12" t="str">
        <f t="shared" si="256"/>
        <v>Municipality Name</v>
      </c>
      <c r="I1405" s="16">
        <v>0</v>
      </c>
      <c r="J1405" s="16">
        <v>0</v>
      </c>
      <c r="K1405" s="34">
        <v>0</v>
      </c>
      <c r="L1405" s="34">
        <v>0</v>
      </c>
      <c r="M1405" s="34">
        <v>0</v>
      </c>
      <c r="N1405" s="34">
        <v>0</v>
      </c>
      <c r="O1405" s="8" t="s">
        <v>2466</v>
      </c>
      <c r="AE1405" s="8" t="s">
        <v>826</v>
      </c>
    </row>
    <row r="1406" spans="4:31" ht="12.95" customHeight="1" x14ac:dyDescent="0.2">
      <c r="D1406" s="5" t="s">
        <v>2448</v>
      </c>
      <c r="G1406" s="28" t="s">
        <v>975</v>
      </c>
      <c r="H1406" s="12" t="str">
        <f t="shared" si="256"/>
        <v>Municipality Name</v>
      </c>
      <c r="I1406" s="16">
        <v>0</v>
      </c>
      <c r="J1406" s="16">
        <v>0</v>
      </c>
      <c r="K1406" s="34">
        <v>0</v>
      </c>
      <c r="L1406" s="34">
        <v>0</v>
      </c>
      <c r="M1406" s="34">
        <v>0</v>
      </c>
      <c r="N1406" s="34">
        <v>0</v>
      </c>
      <c r="O1406" s="8" t="s">
        <v>2467</v>
      </c>
      <c r="AE1406" s="8" t="s">
        <v>827</v>
      </c>
    </row>
    <row r="1407" spans="4:31" ht="12.95" customHeight="1" x14ac:dyDescent="0.2">
      <c r="D1407" s="5" t="s">
        <v>2448</v>
      </c>
      <c r="G1407" s="28" t="s">
        <v>977</v>
      </c>
      <c r="H1407" s="12" t="str">
        <f t="shared" si="256"/>
        <v>Municipality Name</v>
      </c>
      <c r="I1407" s="16">
        <v>0</v>
      </c>
      <c r="J1407" s="16">
        <v>0</v>
      </c>
      <c r="K1407" s="34">
        <v>0</v>
      </c>
      <c r="L1407" s="34">
        <v>0</v>
      </c>
      <c r="M1407" s="34">
        <v>0</v>
      </c>
      <c r="N1407" s="34">
        <v>0</v>
      </c>
      <c r="O1407" s="8" t="s">
        <v>2468</v>
      </c>
      <c r="AE1407" s="8" t="s">
        <v>828</v>
      </c>
    </row>
    <row r="1408" spans="4:31" ht="12.95" customHeight="1" x14ac:dyDescent="0.2">
      <c r="D1408" s="5" t="s">
        <v>2448</v>
      </c>
      <c r="G1408" s="28" t="s">
        <v>979</v>
      </c>
      <c r="H1408" s="12" t="str">
        <f t="shared" si="256"/>
        <v>Municipality Name</v>
      </c>
      <c r="I1408" s="16">
        <v>0</v>
      </c>
      <c r="J1408" s="16">
        <v>0</v>
      </c>
      <c r="K1408" s="34">
        <v>0</v>
      </c>
      <c r="L1408" s="34">
        <v>0</v>
      </c>
      <c r="M1408" s="34">
        <v>0</v>
      </c>
      <c r="N1408" s="34">
        <v>0</v>
      </c>
      <c r="O1408" s="8" t="s">
        <v>2469</v>
      </c>
      <c r="AE1408" s="8" t="s">
        <v>829</v>
      </c>
    </row>
    <row r="1409" spans="3:31" ht="12.95" customHeight="1" x14ac:dyDescent="0.2">
      <c r="D1409" s="5" t="s">
        <v>2448</v>
      </c>
      <c r="G1409" s="28" t="s">
        <v>981</v>
      </c>
      <c r="H1409" s="12" t="str">
        <f t="shared" si="256"/>
        <v>Municipality Name</v>
      </c>
      <c r="I1409" s="16">
        <v>0</v>
      </c>
      <c r="J1409" s="16">
        <v>0</v>
      </c>
      <c r="K1409" s="34">
        <v>0</v>
      </c>
      <c r="L1409" s="34">
        <v>0</v>
      </c>
      <c r="M1409" s="34">
        <v>0</v>
      </c>
      <c r="N1409" s="34">
        <v>0</v>
      </c>
      <c r="O1409" s="8" t="s">
        <v>2470</v>
      </c>
      <c r="AE1409" s="8" t="s">
        <v>830</v>
      </c>
    </row>
    <row r="1410" spans="3:31" ht="12.95" customHeight="1" x14ac:dyDescent="0.2">
      <c r="D1410" s="5" t="s">
        <v>2448</v>
      </c>
      <c r="G1410" s="28" t="s">
        <v>983</v>
      </c>
      <c r="H1410" s="12" t="str">
        <f t="shared" si="256"/>
        <v>Municipality Name</v>
      </c>
      <c r="I1410" s="16">
        <v>0</v>
      </c>
      <c r="J1410" s="16">
        <v>0</v>
      </c>
      <c r="K1410" s="34">
        <v>0</v>
      </c>
      <c r="L1410" s="34">
        <v>0</v>
      </c>
      <c r="M1410" s="34">
        <v>0</v>
      </c>
      <c r="N1410" s="34">
        <v>0</v>
      </c>
      <c r="O1410" s="8" t="s">
        <v>2471</v>
      </c>
      <c r="AE1410" s="8" t="s">
        <v>831</v>
      </c>
    </row>
    <row r="1411" spans="3:31" ht="12.95" customHeight="1" x14ac:dyDescent="0.2">
      <c r="D1411" s="5" t="s">
        <v>2448</v>
      </c>
      <c r="G1411" s="28" t="s">
        <v>985</v>
      </c>
      <c r="H1411" s="12" t="str">
        <f t="shared" si="256"/>
        <v>Municipality Name</v>
      </c>
      <c r="I1411" s="16">
        <v>0</v>
      </c>
      <c r="J1411" s="16">
        <v>0</v>
      </c>
      <c r="K1411" s="34">
        <v>0</v>
      </c>
      <c r="L1411" s="34">
        <v>0</v>
      </c>
      <c r="M1411" s="34">
        <v>0</v>
      </c>
      <c r="N1411" s="34">
        <v>0</v>
      </c>
      <c r="O1411" s="8" t="s">
        <v>2472</v>
      </c>
      <c r="AE1411" s="8" t="s">
        <v>832</v>
      </c>
    </row>
    <row r="1412" spans="3:31" ht="12.95" customHeight="1" x14ac:dyDescent="0.2">
      <c r="D1412" s="5" t="s">
        <v>2448</v>
      </c>
      <c r="G1412" s="27" t="s">
        <v>987</v>
      </c>
      <c r="H1412" s="5" t="s">
        <v>988</v>
      </c>
      <c r="I1412" s="16">
        <v>0</v>
      </c>
      <c r="J1412" s="16">
        <v>0</v>
      </c>
      <c r="K1412" s="34">
        <v>0</v>
      </c>
      <c r="L1412" s="34">
        <v>0</v>
      </c>
      <c r="M1412" s="34">
        <v>0</v>
      </c>
      <c r="N1412" s="34">
        <v>0</v>
      </c>
      <c r="O1412" s="8" t="s">
        <v>2473</v>
      </c>
      <c r="AE1412" s="8" t="s">
        <v>833</v>
      </c>
    </row>
    <row r="1413" spans="3:31" ht="12.95" customHeight="1" x14ac:dyDescent="0.2">
      <c r="D1413" s="5" t="s">
        <v>2448</v>
      </c>
      <c r="G1413" s="29" t="s">
        <v>990</v>
      </c>
      <c r="H1413" s="3" t="s">
        <v>991</v>
      </c>
      <c r="I1413" s="25">
        <f t="shared" ref="I1413:N1413" si="257">SUM(I1402:I1412)</f>
        <v>0</v>
      </c>
      <c r="J1413" s="25">
        <f t="shared" si="257"/>
        <v>0</v>
      </c>
      <c r="K1413" s="19">
        <f t="shared" si="257"/>
        <v>0</v>
      </c>
      <c r="L1413" s="19">
        <f t="shared" si="257"/>
        <v>0</v>
      </c>
      <c r="M1413" s="19">
        <f t="shared" si="257"/>
        <v>0</v>
      </c>
      <c r="N1413" s="19">
        <f t="shared" si="257"/>
        <v>0</v>
      </c>
      <c r="O1413" s="9" t="s">
        <v>2474</v>
      </c>
      <c r="AE1413" s="8" t="s">
        <v>834</v>
      </c>
    </row>
    <row r="1414" spans="3:31" ht="12.95" customHeight="1" x14ac:dyDescent="0.2">
      <c r="D1414" s="5" t="s">
        <v>2448</v>
      </c>
      <c r="F1414" s="3" t="s">
        <v>993</v>
      </c>
      <c r="G1414" s="29" t="s">
        <v>994</v>
      </c>
      <c r="H1414" s="3" t="s">
        <v>995</v>
      </c>
      <c r="I1414" s="25">
        <f t="shared" ref="I1414:N1414" si="258">+I1413+I1400</f>
        <v>0</v>
      </c>
      <c r="J1414" s="25">
        <f t="shared" si="258"/>
        <v>0</v>
      </c>
      <c r="K1414" s="19">
        <f t="shared" si="258"/>
        <v>0</v>
      </c>
      <c r="L1414" s="19">
        <f t="shared" si="258"/>
        <v>0</v>
      </c>
      <c r="M1414" s="19">
        <f t="shared" si="258"/>
        <v>0</v>
      </c>
      <c r="N1414" s="19">
        <f t="shared" si="258"/>
        <v>0</v>
      </c>
      <c r="O1414" s="9" t="s">
        <v>2475</v>
      </c>
      <c r="AE1414" s="8" t="s">
        <v>835</v>
      </c>
    </row>
    <row r="1415" spans="3:31" ht="12.95" customHeight="1" x14ac:dyDescent="0.2">
      <c r="C1415" s="5" t="s">
        <v>2476</v>
      </c>
      <c r="D1415" s="5" t="s">
        <v>2477</v>
      </c>
      <c r="E1415" s="15" t="s">
        <v>2836</v>
      </c>
      <c r="F1415" s="5" t="s">
        <v>932</v>
      </c>
      <c r="G1415" s="27" t="s">
        <v>933</v>
      </c>
      <c r="H1415" s="7" t="s">
        <v>934</v>
      </c>
      <c r="I1415" s="16"/>
      <c r="J1415" s="16"/>
      <c r="K1415" s="18"/>
      <c r="L1415" s="18"/>
      <c r="M1415" s="18"/>
      <c r="N1415" s="18"/>
      <c r="O1415" s="8" t="s">
        <v>2478</v>
      </c>
      <c r="AE1415" s="8" t="s">
        <v>809</v>
      </c>
    </row>
    <row r="1416" spans="3:31" ht="12.95" customHeight="1" x14ac:dyDescent="0.2">
      <c r="D1416" s="5" t="s">
        <v>2477</v>
      </c>
      <c r="G1416" s="28" t="s">
        <v>936</v>
      </c>
      <c r="H1416" s="12" t="str">
        <f>IF(G1416&lt;"2500","Municipality Name",VLOOKUP(G1416,$AC$11:$AD$294,2))</f>
        <v>Municipality Name</v>
      </c>
      <c r="I1416" s="16">
        <v>0</v>
      </c>
      <c r="J1416" s="16">
        <v>0</v>
      </c>
      <c r="K1416" s="34">
        <v>0</v>
      </c>
      <c r="L1416" s="34">
        <v>0</v>
      </c>
      <c r="M1416" s="34">
        <v>0</v>
      </c>
      <c r="N1416" s="34">
        <v>0</v>
      </c>
      <c r="O1416" s="8" t="s">
        <v>2479</v>
      </c>
      <c r="AE1416" s="8" t="s">
        <v>810</v>
      </c>
    </row>
    <row r="1417" spans="3:31" ht="12.95" customHeight="1" x14ac:dyDescent="0.2">
      <c r="D1417" s="5" t="s">
        <v>2477</v>
      </c>
      <c r="G1417" s="28" t="s">
        <v>939</v>
      </c>
      <c r="H1417" s="12" t="str">
        <f t="shared" ref="H1417:H1425" si="259">IF(G1417&lt;"2500","Municipality Name",VLOOKUP(G1417,$AC$11:$AD$294,2))</f>
        <v>Municipality Name</v>
      </c>
      <c r="I1417" s="16">
        <v>0</v>
      </c>
      <c r="J1417" s="16">
        <v>0</v>
      </c>
      <c r="K1417" s="34">
        <v>0</v>
      </c>
      <c r="L1417" s="34">
        <v>0</v>
      </c>
      <c r="M1417" s="34">
        <v>0</v>
      </c>
      <c r="N1417" s="34">
        <v>0</v>
      </c>
      <c r="O1417" s="8" t="s">
        <v>2480</v>
      </c>
      <c r="AE1417" s="8" t="s">
        <v>811</v>
      </c>
    </row>
    <row r="1418" spans="3:31" ht="12.95" customHeight="1" x14ac:dyDescent="0.2">
      <c r="D1418" s="5" t="s">
        <v>2477</v>
      </c>
      <c r="G1418" s="28" t="s">
        <v>941</v>
      </c>
      <c r="H1418" s="12" t="str">
        <f t="shared" si="259"/>
        <v>Municipality Name</v>
      </c>
      <c r="I1418" s="16">
        <v>0</v>
      </c>
      <c r="J1418" s="16">
        <v>0</v>
      </c>
      <c r="K1418" s="34">
        <v>0</v>
      </c>
      <c r="L1418" s="34">
        <v>0</v>
      </c>
      <c r="M1418" s="34">
        <v>0</v>
      </c>
      <c r="N1418" s="34">
        <v>0</v>
      </c>
      <c r="O1418" s="8" t="s">
        <v>2481</v>
      </c>
      <c r="AE1418" s="8" t="s">
        <v>812</v>
      </c>
    </row>
    <row r="1419" spans="3:31" ht="12.95" customHeight="1" x14ac:dyDescent="0.2">
      <c r="D1419" s="5" t="s">
        <v>2477</v>
      </c>
      <c r="G1419" s="28" t="s">
        <v>943</v>
      </c>
      <c r="H1419" s="12" t="str">
        <f t="shared" si="259"/>
        <v>Municipality Name</v>
      </c>
      <c r="I1419" s="16">
        <v>0</v>
      </c>
      <c r="J1419" s="16">
        <v>0</v>
      </c>
      <c r="K1419" s="34">
        <v>0</v>
      </c>
      <c r="L1419" s="34">
        <v>0</v>
      </c>
      <c r="M1419" s="34">
        <v>0</v>
      </c>
      <c r="N1419" s="34">
        <v>0</v>
      </c>
      <c r="O1419" s="8" t="s">
        <v>2482</v>
      </c>
      <c r="AE1419" s="8" t="s">
        <v>813</v>
      </c>
    </row>
    <row r="1420" spans="3:31" ht="12.95" customHeight="1" x14ac:dyDescent="0.2">
      <c r="D1420" s="5" t="s">
        <v>2477</v>
      </c>
      <c r="G1420" s="28" t="s">
        <v>945</v>
      </c>
      <c r="H1420" s="12" t="str">
        <f t="shared" si="259"/>
        <v>Municipality Name</v>
      </c>
      <c r="I1420" s="16">
        <v>0</v>
      </c>
      <c r="J1420" s="16">
        <v>0</v>
      </c>
      <c r="K1420" s="34">
        <v>0</v>
      </c>
      <c r="L1420" s="34">
        <v>0</v>
      </c>
      <c r="M1420" s="34">
        <v>0</v>
      </c>
      <c r="N1420" s="34">
        <v>0</v>
      </c>
      <c r="O1420" s="8" t="s">
        <v>2483</v>
      </c>
      <c r="AE1420" s="8" t="s">
        <v>814</v>
      </c>
    </row>
    <row r="1421" spans="3:31" ht="12.95" customHeight="1" x14ac:dyDescent="0.2">
      <c r="D1421" s="5" t="s">
        <v>2477</v>
      </c>
      <c r="G1421" s="28" t="s">
        <v>947</v>
      </c>
      <c r="H1421" s="12" t="str">
        <f t="shared" si="259"/>
        <v>Municipality Name</v>
      </c>
      <c r="I1421" s="16">
        <v>0</v>
      </c>
      <c r="J1421" s="16">
        <v>0</v>
      </c>
      <c r="K1421" s="34">
        <v>0</v>
      </c>
      <c r="L1421" s="34">
        <v>0</v>
      </c>
      <c r="M1421" s="34">
        <v>0</v>
      </c>
      <c r="N1421" s="34">
        <v>0</v>
      </c>
      <c r="O1421" s="8" t="s">
        <v>2484</v>
      </c>
      <c r="AE1421" s="8" t="s">
        <v>815</v>
      </c>
    </row>
    <row r="1422" spans="3:31" ht="12.95" customHeight="1" x14ac:dyDescent="0.2">
      <c r="D1422" s="5" t="s">
        <v>2477</v>
      </c>
      <c r="G1422" s="28" t="s">
        <v>949</v>
      </c>
      <c r="H1422" s="12" t="str">
        <f t="shared" si="259"/>
        <v>Municipality Name</v>
      </c>
      <c r="I1422" s="16">
        <v>0</v>
      </c>
      <c r="J1422" s="16">
        <v>0</v>
      </c>
      <c r="K1422" s="34">
        <v>0</v>
      </c>
      <c r="L1422" s="34">
        <v>0</v>
      </c>
      <c r="M1422" s="34">
        <v>0</v>
      </c>
      <c r="N1422" s="34">
        <v>0</v>
      </c>
      <c r="O1422" s="8" t="s">
        <v>2485</v>
      </c>
      <c r="AE1422" s="8" t="s">
        <v>816</v>
      </c>
    </row>
    <row r="1423" spans="3:31" ht="12.95" customHeight="1" x14ac:dyDescent="0.2">
      <c r="D1423" s="5" t="s">
        <v>2477</v>
      </c>
      <c r="G1423" s="28" t="s">
        <v>951</v>
      </c>
      <c r="H1423" s="12" t="str">
        <f t="shared" si="259"/>
        <v>Municipality Name</v>
      </c>
      <c r="I1423" s="16">
        <v>0</v>
      </c>
      <c r="J1423" s="16">
        <v>0</v>
      </c>
      <c r="K1423" s="34">
        <v>0</v>
      </c>
      <c r="L1423" s="34">
        <v>0</v>
      </c>
      <c r="M1423" s="34">
        <v>0</v>
      </c>
      <c r="N1423" s="34">
        <v>0</v>
      </c>
      <c r="O1423" s="8" t="s">
        <v>2486</v>
      </c>
      <c r="AE1423" s="8" t="s">
        <v>817</v>
      </c>
    </row>
    <row r="1424" spans="3:31" ht="12.95" customHeight="1" x14ac:dyDescent="0.2">
      <c r="D1424" s="5" t="s">
        <v>2477</v>
      </c>
      <c r="G1424" s="28" t="s">
        <v>953</v>
      </c>
      <c r="H1424" s="12" t="str">
        <f t="shared" si="259"/>
        <v>Municipality Name</v>
      </c>
      <c r="I1424" s="16">
        <v>0</v>
      </c>
      <c r="J1424" s="16">
        <v>0</v>
      </c>
      <c r="K1424" s="34">
        <v>0</v>
      </c>
      <c r="L1424" s="34">
        <v>0</v>
      </c>
      <c r="M1424" s="34">
        <v>0</v>
      </c>
      <c r="N1424" s="34">
        <v>0</v>
      </c>
      <c r="O1424" s="8" t="s">
        <v>2487</v>
      </c>
      <c r="AE1424" s="8" t="s">
        <v>818</v>
      </c>
    </row>
    <row r="1425" spans="4:31" ht="12.95" customHeight="1" x14ac:dyDescent="0.2">
      <c r="D1425" s="5" t="s">
        <v>2477</v>
      </c>
      <c r="G1425" s="28" t="s">
        <v>955</v>
      </c>
      <c r="H1425" s="12" t="str">
        <f t="shared" si="259"/>
        <v>Municipality Name</v>
      </c>
      <c r="I1425" s="16">
        <v>0</v>
      </c>
      <c r="J1425" s="16">
        <v>0</v>
      </c>
      <c r="K1425" s="34">
        <v>0</v>
      </c>
      <c r="L1425" s="34">
        <v>0</v>
      </c>
      <c r="M1425" s="34">
        <v>0</v>
      </c>
      <c r="N1425" s="34">
        <v>0</v>
      </c>
      <c r="O1425" s="8" t="s">
        <v>2488</v>
      </c>
      <c r="AE1425" s="8" t="s">
        <v>819</v>
      </c>
    </row>
    <row r="1426" spans="4:31" ht="12.95" customHeight="1" x14ac:dyDescent="0.2">
      <c r="D1426" s="5" t="s">
        <v>2477</v>
      </c>
      <c r="G1426" s="27" t="s">
        <v>957</v>
      </c>
      <c r="H1426" s="5" t="s">
        <v>958</v>
      </c>
      <c r="I1426" s="16">
        <v>0</v>
      </c>
      <c r="J1426" s="16">
        <v>0</v>
      </c>
      <c r="K1426" s="34">
        <v>0</v>
      </c>
      <c r="L1426" s="34">
        <v>0</v>
      </c>
      <c r="M1426" s="34">
        <v>0</v>
      </c>
      <c r="N1426" s="34">
        <v>0</v>
      </c>
      <c r="O1426" s="8" t="s">
        <v>2489</v>
      </c>
      <c r="AE1426" s="8" t="s">
        <v>820</v>
      </c>
    </row>
    <row r="1427" spans="4:31" ht="12.95" customHeight="1" x14ac:dyDescent="0.2">
      <c r="D1427" s="5" t="s">
        <v>2477</v>
      </c>
      <c r="G1427" s="29" t="s">
        <v>960</v>
      </c>
      <c r="H1427" s="3" t="s">
        <v>961</v>
      </c>
      <c r="I1427" s="25">
        <f t="shared" ref="I1427:N1427" si="260">SUM(I1416:I1426)</f>
        <v>0</v>
      </c>
      <c r="J1427" s="25">
        <f t="shared" si="260"/>
        <v>0</v>
      </c>
      <c r="K1427" s="19">
        <f t="shared" si="260"/>
        <v>0</v>
      </c>
      <c r="L1427" s="19">
        <f t="shared" si="260"/>
        <v>0</v>
      </c>
      <c r="M1427" s="19">
        <f t="shared" si="260"/>
        <v>0</v>
      </c>
      <c r="N1427" s="19">
        <f t="shared" si="260"/>
        <v>0</v>
      </c>
      <c r="O1427" s="9" t="s">
        <v>2490</v>
      </c>
      <c r="AE1427" s="8" t="s">
        <v>821</v>
      </c>
    </row>
    <row r="1428" spans="4:31" ht="12.95" customHeight="1" x14ac:dyDescent="0.2">
      <c r="D1428" s="5" t="s">
        <v>2477</v>
      </c>
      <c r="F1428" s="5" t="s">
        <v>963</v>
      </c>
      <c r="G1428" s="27" t="s">
        <v>964</v>
      </c>
      <c r="H1428" s="7" t="s">
        <v>965</v>
      </c>
      <c r="I1428" s="16"/>
      <c r="J1428" s="16"/>
      <c r="K1428" s="18"/>
      <c r="L1428" s="18"/>
      <c r="M1428" s="18"/>
      <c r="N1428" s="18"/>
      <c r="O1428" s="8" t="s">
        <v>2491</v>
      </c>
      <c r="AE1428" s="8" t="s">
        <v>822</v>
      </c>
    </row>
    <row r="1429" spans="4:31" ht="12.95" customHeight="1" x14ac:dyDescent="0.2">
      <c r="D1429" s="5" t="s">
        <v>2477</v>
      </c>
      <c r="G1429" s="28" t="s">
        <v>967</v>
      </c>
      <c r="H1429" s="12" t="str">
        <f t="shared" ref="H1429:H1438" si="261">IF(G1429&lt;"2500","Municipality Name",VLOOKUP(G1429,$AC$11:$AD$294,2))</f>
        <v>Municipality Name</v>
      </c>
      <c r="I1429" s="16">
        <v>0</v>
      </c>
      <c r="J1429" s="16">
        <v>0</v>
      </c>
      <c r="K1429" s="34">
        <v>0</v>
      </c>
      <c r="L1429" s="34">
        <v>0</v>
      </c>
      <c r="M1429" s="34">
        <v>0</v>
      </c>
      <c r="N1429" s="34">
        <v>0</v>
      </c>
      <c r="O1429" s="8" t="s">
        <v>2492</v>
      </c>
      <c r="AE1429" s="8" t="s">
        <v>823</v>
      </c>
    </row>
    <row r="1430" spans="4:31" ht="12.95" customHeight="1" x14ac:dyDescent="0.2">
      <c r="D1430" s="5" t="s">
        <v>2477</v>
      </c>
      <c r="G1430" s="28" t="s">
        <v>969</v>
      </c>
      <c r="H1430" s="12" t="str">
        <f t="shared" si="261"/>
        <v>Municipality Name</v>
      </c>
      <c r="I1430" s="16">
        <v>0</v>
      </c>
      <c r="J1430" s="16">
        <v>0</v>
      </c>
      <c r="K1430" s="34">
        <v>0</v>
      </c>
      <c r="L1430" s="34">
        <v>0</v>
      </c>
      <c r="M1430" s="34">
        <v>0</v>
      </c>
      <c r="N1430" s="34">
        <v>0</v>
      </c>
      <c r="O1430" s="8" t="s">
        <v>2493</v>
      </c>
      <c r="AE1430" s="8" t="s">
        <v>824</v>
      </c>
    </row>
    <row r="1431" spans="4:31" ht="12.95" customHeight="1" x14ac:dyDescent="0.2">
      <c r="D1431" s="5" t="s">
        <v>2477</v>
      </c>
      <c r="G1431" s="28" t="s">
        <v>971</v>
      </c>
      <c r="H1431" s="12" t="str">
        <f t="shared" si="261"/>
        <v>Municipality Name</v>
      </c>
      <c r="I1431" s="16">
        <v>0</v>
      </c>
      <c r="J1431" s="16">
        <v>0</v>
      </c>
      <c r="K1431" s="34">
        <v>0</v>
      </c>
      <c r="L1431" s="34">
        <v>0</v>
      </c>
      <c r="M1431" s="34">
        <v>0</v>
      </c>
      <c r="N1431" s="34">
        <v>0</v>
      </c>
      <c r="O1431" s="8" t="s">
        <v>2494</v>
      </c>
      <c r="AE1431" s="8" t="s">
        <v>825</v>
      </c>
    </row>
    <row r="1432" spans="4:31" ht="12.95" customHeight="1" x14ac:dyDescent="0.2">
      <c r="D1432" s="5" t="s">
        <v>2477</v>
      </c>
      <c r="G1432" s="28" t="s">
        <v>973</v>
      </c>
      <c r="H1432" s="12" t="str">
        <f t="shared" si="261"/>
        <v>Municipality Name</v>
      </c>
      <c r="I1432" s="16">
        <v>0</v>
      </c>
      <c r="J1432" s="16">
        <v>0</v>
      </c>
      <c r="K1432" s="34">
        <v>0</v>
      </c>
      <c r="L1432" s="34">
        <v>0</v>
      </c>
      <c r="M1432" s="34">
        <v>0</v>
      </c>
      <c r="N1432" s="34">
        <v>0</v>
      </c>
      <c r="O1432" s="8" t="s">
        <v>2495</v>
      </c>
      <c r="AE1432" s="8" t="s">
        <v>826</v>
      </c>
    </row>
    <row r="1433" spans="4:31" ht="12.95" customHeight="1" x14ac:dyDescent="0.2">
      <c r="D1433" s="5" t="s">
        <v>2477</v>
      </c>
      <c r="G1433" s="28" t="s">
        <v>975</v>
      </c>
      <c r="H1433" s="12" t="str">
        <f t="shared" si="261"/>
        <v>Municipality Name</v>
      </c>
      <c r="I1433" s="16">
        <v>0</v>
      </c>
      <c r="J1433" s="16">
        <v>0</v>
      </c>
      <c r="K1433" s="34">
        <v>0</v>
      </c>
      <c r="L1433" s="34">
        <v>0</v>
      </c>
      <c r="M1433" s="34">
        <v>0</v>
      </c>
      <c r="N1433" s="34">
        <v>0</v>
      </c>
      <c r="O1433" s="8" t="s">
        <v>2496</v>
      </c>
      <c r="AE1433" s="8" t="s">
        <v>827</v>
      </c>
    </row>
    <row r="1434" spans="4:31" ht="12.95" customHeight="1" x14ac:dyDescent="0.2">
      <c r="D1434" s="5" t="s">
        <v>2477</v>
      </c>
      <c r="G1434" s="28" t="s">
        <v>977</v>
      </c>
      <c r="H1434" s="12" t="str">
        <f t="shared" si="261"/>
        <v>Municipality Name</v>
      </c>
      <c r="I1434" s="16">
        <v>0</v>
      </c>
      <c r="J1434" s="16">
        <v>0</v>
      </c>
      <c r="K1434" s="34">
        <v>0</v>
      </c>
      <c r="L1434" s="34">
        <v>0</v>
      </c>
      <c r="M1434" s="34">
        <v>0</v>
      </c>
      <c r="N1434" s="34">
        <v>0</v>
      </c>
      <c r="O1434" s="8" t="s">
        <v>2497</v>
      </c>
      <c r="AE1434" s="8" t="s">
        <v>828</v>
      </c>
    </row>
    <row r="1435" spans="4:31" ht="12.95" customHeight="1" x14ac:dyDescent="0.2">
      <c r="D1435" s="5" t="s">
        <v>2477</v>
      </c>
      <c r="G1435" s="28" t="s">
        <v>979</v>
      </c>
      <c r="H1435" s="12" t="str">
        <f t="shared" si="261"/>
        <v>Municipality Name</v>
      </c>
      <c r="I1435" s="16">
        <v>0</v>
      </c>
      <c r="J1435" s="16">
        <v>0</v>
      </c>
      <c r="K1435" s="34">
        <v>0</v>
      </c>
      <c r="L1435" s="34">
        <v>0</v>
      </c>
      <c r="M1435" s="34">
        <v>0</v>
      </c>
      <c r="N1435" s="34">
        <v>0</v>
      </c>
      <c r="O1435" s="8" t="s">
        <v>2498</v>
      </c>
      <c r="AE1435" s="8" t="s">
        <v>829</v>
      </c>
    </row>
    <row r="1436" spans="4:31" ht="12.95" customHeight="1" x14ac:dyDescent="0.2">
      <c r="D1436" s="5" t="s">
        <v>2477</v>
      </c>
      <c r="G1436" s="28" t="s">
        <v>981</v>
      </c>
      <c r="H1436" s="12" t="str">
        <f t="shared" si="261"/>
        <v>Municipality Name</v>
      </c>
      <c r="I1436" s="16">
        <v>0</v>
      </c>
      <c r="J1436" s="16">
        <v>0</v>
      </c>
      <c r="K1436" s="34">
        <v>0</v>
      </c>
      <c r="L1436" s="34">
        <v>0</v>
      </c>
      <c r="M1436" s="34">
        <v>0</v>
      </c>
      <c r="N1436" s="34">
        <v>0</v>
      </c>
      <c r="O1436" s="8" t="s">
        <v>2499</v>
      </c>
      <c r="AE1436" s="8" t="s">
        <v>830</v>
      </c>
    </row>
    <row r="1437" spans="4:31" ht="12.95" customHeight="1" x14ac:dyDescent="0.2">
      <c r="D1437" s="5" t="s">
        <v>2477</v>
      </c>
      <c r="G1437" s="28" t="s">
        <v>983</v>
      </c>
      <c r="H1437" s="12" t="str">
        <f t="shared" si="261"/>
        <v>Municipality Name</v>
      </c>
      <c r="I1437" s="16">
        <v>0</v>
      </c>
      <c r="J1437" s="16">
        <v>0</v>
      </c>
      <c r="K1437" s="34">
        <v>0</v>
      </c>
      <c r="L1437" s="34">
        <v>0</v>
      </c>
      <c r="M1437" s="34">
        <v>0</v>
      </c>
      <c r="N1437" s="34">
        <v>0</v>
      </c>
      <c r="O1437" s="8" t="s">
        <v>2500</v>
      </c>
      <c r="AE1437" s="8" t="s">
        <v>831</v>
      </c>
    </row>
    <row r="1438" spans="4:31" ht="12.95" customHeight="1" x14ac:dyDescent="0.2">
      <c r="D1438" s="5" t="s">
        <v>2477</v>
      </c>
      <c r="G1438" s="28" t="s">
        <v>985</v>
      </c>
      <c r="H1438" s="12" t="str">
        <f t="shared" si="261"/>
        <v>Municipality Name</v>
      </c>
      <c r="I1438" s="16">
        <v>0</v>
      </c>
      <c r="J1438" s="16">
        <v>0</v>
      </c>
      <c r="K1438" s="34">
        <v>0</v>
      </c>
      <c r="L1438" s="34">
        <v>0</v>
      </c>
      <c r="M1438" s="34">
        <v>0</v>
      </c>
      <c r="N1438" s="34">
        <v>0</v>
      </c>
      <c r="O1438" s="8" t="s">
        <v>2501</v>
      </c>
      <c r="AE1438" s="8" t="s">
        <v>832</v>
      </c>
    </row>
    <row r="1439" spans="4:31" ht="12.95" customHeight="1" x14ac:dyDescent="0.2">
      <c r="D1439" s="5" t="s">
        <v>2477</v>
      </c>
      <c r="G1439" s="27" t="s">
        <v>987</v>
      </c>
      <c r="H1439" s="5" t="s">
        <v>988</v>
      </c>
      <c r="I1439" s="16">
        <v>0</v>
      </c>
      <c r="J1439" s="16">
        <v>0</v>
      </c>
      <c r="K1439" s="34">
        <v>0</v>
      </c>
      <c r="L1439" s="34">
        <v>0</v>
      </c>
      <c r="M1439" s="34">
        <v>0</v>
      </c>
      <c r="N1439" s="34">
        <v>0</v>
      </c>
      <c r="O1439" s="8" t="s">
        <v>2502</v>
      </c>
      <c r="AE1439" s="8" t="s">
        <v>833</v>
      </c>
    </row>
    <row r="1440" spans="4:31" ht="12.95" customHeight="1" x14ac:dyDescent="0.2">
      <c r="D1440" s="5" t="s">
        <v>2477</v>
      </c>
      <c r="G1440" s="29" t="s">
        <v>990</v>
      </c>
      <c r="H1440" s="3" t="s">
        <v>991</v>
      </c>
      <c r="I1440" s="25">
        <f t="shared" ref="I1440:N1440" si="262">SUM(I1429:I1439)</f>
        <v>0</v>
      </c>
      <c r="J1440" s="25">
        <f t="shared" si="262"/>
        <v>0</v>
      </c>
      <c r="K1440" s="19">
        <f t="shared" si="262"/>
        <v>0</v>
      </c>
      <c r="L1440" s="19">
        <f t="shared" si="262"/>
        <v>0</v>
      </c>
      <c r="M1440" s="19">
        <f t="shared" si="262"/>
        <v>0</v>
      </c>
      <c r="N1440" s="19">
        <f t="shared" si="262"/>
        <v>0</v>
      </c>
      <c r="O1440" s="9" t="s">
        <v>2503</v>
      </c>
      <c r="AE1440" s="8" t="s">
        <v>834</v>
      </c>
    </row>
    <row r="1441" spans="3:31" ht="12.95" customHeight="1" x14ac:dyDescent="0.2">
      <c r="D1441" s="5" t="s">
        <v>2477</v>
      </c>
      <c r="F1441" s="3" t="s">
        <v>993</v>
      </c>
      <c r="G1441" s="29" t="s">
        <v>994</v>
      </c>
      <c r="H1441" s="3" t="s">
        <v>995</v>
      </c>
      <c r="I1441" s="25">
        <f t="shared" ref="I1441:N1441" si="263">+I1440+I1427</f>
        <v>0</v>
      </c>
      <c r="J1441" s="25">
        <f t="shared" si="263"/>
        <v>0</v>
      </c>
      <c r="K1441" s="19">
        <f t="shared" si="263"/>
        <v>0</v>
      </c>
      <c r="L1441" s="19">
        <f t="shared" si="263"/>
        <v>0</v>
      </c>
      <c r="M1441" s="19">
        <f t="shared" si="263"/>
        <v>0</v>
      </c>
      <c r="N1441" s="19">
        <f t="shared" si="263"/>
        <v>0</v>
      </c>
      <c r="O1441" s="9" t="s">
        <v>2504</v>
      </c>
      <c r="AE1441" s="8" t="s">
        <v>835</v>
      </c>
    </row>
    <row r="1442" spans="3:31" ht="12.95" customHeight="1" x14ac:dyDescent="0.2">
      <c r="C1442" s="5" t="s">
        <v>2505</v>
      </c>
      <c r="D1442" s="5" t="s">
        <v>2506</v>
      </c>
      <c r="E1442" s="15" t="s">
        <v>2836</v>
      </c>
      <c r="F1442" s="5" t="s">
        <v>932</v>
      </c>
      <c r="G1442" s="27" t="s">
        <v>933</v>
      </c>
      <c r="H1442" s="7" t="s">
        <v>934</v>
      </c>
      <c r="I1442" s="16"/>
      <c r="J1442" s="16"/>
      <c r="K1442" s="18"/>
      <c r="L1442" s="18"/>
      <c r="M1442" s="18"/>
      <c r="N1442" s="18"/>
      <c r="O1442" s="8" t="s">
        <v>2507</v>
      </c>
      <c r="AE1442" s="8" t="s">
        <v>836</v>
      </c>
    </row>
    <row r="1443" spans="3:31" ht="12.95" customHeight="1" x14ac:dyDescent="0.2">
      <c r="D1443" s="5" t="s">
        <v>2506</v>
      </c>
      <c r="G1443" s="28" t="s">
        <v>936</v>
      </c>
      <c r="H1443" s="12" t="str">
        <f>IF(G1443&lt;"2500","Municipality Name",VLOOKUP(G1443,$AC$11:$AD$294,2))</f>
        <v>Municipality Name</v>
      </c>
      <c r="I1443" s="16">
        <v>0</v>
      </c>
      <c r="J1443" s="16">
        <v>0</v>
      </c>
      <c r="K1443" s="34">
        <v>0</v>
      </c>
      <c r="L1443" s="34">
        <v>0</v>
      </c>
      <c r="M1443" s="34">
        <v>0</v>
      </c>
      <c r="N1443" s="34">
        <v>0</v>
      </c>
      <c r="O1443" s="8" t="s">
        <v>2508</v>
      </c>
      <c r="AE1443" s="8" t="s">
        <v>837</v>
      </c>
    </row>
    <row r="1444" spans="3:31" ht="12.95" customHeight="1" x14ac:dyDescent="0.2">
      <c r="D1444" s="5" t="s">
        <v>2506</v>
      </c>
      <c r="G1444" s="28" t="s">
        <v>939</v>
      </c>
      <c r="H1444" s="12" t="str">
        <f t="shared" ref="H1444:H1452" si="264">IF(G1444&lt;"2500","Municipality Name",VLOOKUP(G1444,$AC$11:$AD$294,2))</f>
        <v>Municipality Name</v>
      </c>
      <c r="I1444" s="16">
        <v>0</v>
      </c>
      <c r="J1444" s="16">
        <v>0</v>
      </c>
      <c r="K1444" s="34">
        <v>0</v>
      </c>
      <c r="L1444" s="34">
        <v>0</v>
      </c>
      <c r="M1444" s="34">
        <v>0</v>
      </c>
      <c r="N1444" s="34">
        <v>0</v>
      </c>
      <c r="O1444" s="8" t="s">
        <v>2509</v>
      </c>
      <c r="AE1444" s="8" t="s">
        <v>838</v>
      </c>
    </row>
    <row r="1445" spans="3:31" ht="12.95" customHeight="1" x14ac:dyDescent="0.2">
      <c r="D1445" s="5" t="s">
        <v>2506</v>
      </c>
      <c r="G1445" s="28" t="s">
        <v>941</v>
      </c>
      <c r="H1445" s="12" t="str">
        <f t="shared" si="264"/>
        <v>Municipality Name</v>
      </c>
      <c r="I1445" s="16">
        <v>0</v>
      </c>
      <c r="J1445" s="16">
        <v>0</v>
      </c>
      <c r="K1445" s="34">
        <v>0</v>
      </c>
      <c r="L1445" s="34">
        <v>0</v>
      </c>
      <c r="M1445" s="34">
        <v>0</v>
      </c>
      <c r="N1445" s="34">
        <v>0</v>
      </c>
      <c r="O1445" s="8" t="s">
        <v>2510</v>
      </c>
      <c r="AE1445" s="8" t="s">
        <v>839</v>
      </c>
    </row>
    <row r="1446" spans="3:31" ht="12.95" customHeight="1" x14ac:dyDescent="0.2">
      <c r="D1446" s="5" t="s">
        <v>2506</v>
      </c>
      <c r="G1446" s="28" t="s">
        <v>943</v>
      </c>
      <c r="H1446" s="12" t="str">
        <f t="shared" si="264"/>
        <v>Municipality Name</v>
      </c>
      <c r="I1446" s="16">
        <v>0</v>
      </c>
      <c r="J1446" s="16">
        <v>0</v>
      </c>
      <c r="K1446" s="34">
        <v>0</v>
      </c>
      <c r="L1446" s="34">
        <v>0</v>
      </c>
      <c r="M1446" s="34">
        <v>0</v>
      </c>
      <c r="N1446" s="34">
        <v>0</v>
      </c>
      <c r="O1446" s="8" t="s">
        <v>2511</v>
      </c>
      <c r="AE1446" s="8" t="s">
        <v>840</v>
      </c>
    </row>
    <row r="1447" spans="3:31" ht="12.95" customHeight="1" x14ac:dyDescent="0.2">
      <c r="D1447" s="5" t="s">
        <v>2506</v>
      </c>
      <c r="G1447" s="28" t="s">
        <v>945</v>
      </c>
      <c r="H1447" s="12" t="str">
        <f t="shared" si="264"/>
        <v>Municipality Name</v>
      </c>
      <c r="I1447" s="16">
        <v>0</v>
      </c>
      <c r="J1447" s="16">
        <v>0</v>
      </c>
      <c r="K1447" s="34">
        <v>0</v>
      </c>
      <c r="L1447" s="34">
        <v>0</v>
      </c>
      <c r="M1447" s="34">
        <v>0</v>
      </c>
      <c r="N1447" s="34">
        <v>0</v>
      </c>
      <c r="O1447" s="8" t="s">
        <v>2512</v>
      </c>
      <c r="AE1447" s="8" t="s">
        <v>841</v>
      </c>
    </row>
    <row r="1448" spans="3:31" ht="12.95" customHeight="1" x14ac:dyDescent="0.2">
      <c r="D1448" s="5" t="s">
        <v>2506</v>
      </c>
      <c r="G1448" s="28" t="s">
        <v>947</v>
      </c>
      <c r="H1448" s="12" t="str">
        <f t="shared" si="264"/>
        <v>Municipality Name</v>
      </c>
      <c r="I1448" s="16">
        <v>0</v>
      </c>
      <c r="J1448" s="16">
        <v>0</v>
      </c>
      <c r="K1448" s="34">
        <v>0</v>
      </c>
      <c r="L1448" s="34">
        <v>0</v>
      </c>
      <c r="M1448" s="34">
        <v>0</v>
      </c>
      <c r="N1448" s="34">
        <v>0</v>
      </c>
      <c r="O1448" s="8" t="s">
        <v>2513</v>
      </c>
      <c r="AE1448" s="8" t="s">
        <v>842</v>
      </c>
    </row>
    <row r="1449" spans="3:31" ht="12.95" customHeight="1" x14ac:dyDescent="0.2">
      <c r="D1449" s="5" t="s">
        <v>2506</v>
      </c>
      <c r="G1449" s="28" t="s">
        <v>949</v>
      </c>
      <c r="H1449" s="12" t="str">
        <f t="shared" si="264"/>
        <v>Municipality Name</v>
      </c>
      <c r="I1449" s="16">
        <v>0</v>
      </c>
      <c r="J1449" s="16">
        <v>0</v>
      </c>
      <c r="K1449" s="34">
        <v>0</v>
      </c>
      <c r="L1449" s="34">
        <v>0</v>
      </c>
      <c r="M1449" s="34">
        <v>0</v>
      </c>
      <c r="N1449" s="34">
        <v>0</v>
      </c>
      <c r="O1449" s="8" t="s">
        <v>2514</v>
      </c>
      <c r="AE1449" s="8" t="s">
        <v>843</v>
      </c>
    </row>
    <row r="1450" spans="3:31" ht="12.95" customHeight="1" x14ac:dyDescent="0.2">
      <c r="D1450" s="5" t="s">
        <v>2506</v>
      </c>
      <c r="G1450" s="28" t="s">
        <v>951</v>
      </c>
      <c r="H1450" s="12" t="str">
        <f t="shared" si="264"/>
        <v>Municipality Name</v>
      </c>
      <c r="I1450" s="16">
        <v>0</v>
      </c>
      <c r="J1450" s="16">
        <v>0</v>
      </c>
      <c r="K1450" s="34">
        <v>0</v>
      </c>
      <c r="L1450" s="34">
        <v>0</v>
      </c>
      <c r="M1450" s="34">
        <v>0</v>
      </c>
      <c r="N1450" s="34">
        <v>0</v>
      </c>
      <c r="O1450" s="8" t="s">
        <v>2515</v>
      </c>
      <c r="AE1450" s="8" t="s">
        <v>844</v>
      </c>
    </row>
    <row r="1451" spans="3:31" ht="12.95" customHeight="1" x14ac:dyDescent="0.2">
      <c r="D1451" s="5" t="s">
        <v>2506</v>
      </c>
      <c r="G1451" s="28" t="s">
        <v>953</v>
      </c>
      <c r="H1451" s="12" t="str">
        <f t="shared" si="264"/>
        <v>Municipality Name</v>
      </c>
      <c r="I1451" s="16">
        <v>0</v>
      </c>
      <c r="J1451" s="16">
        <v>0</v>
      </c>
      <c r="K1451" s="34">
        <v>0</v>
      </c>
      <c r="L1451" s="34">
        <v>0</v>
      </c>
      <c r="M1451" s="34">
        <v>0</v>
      </c>
      <c r="N1451" s="34">
        <v>0</v>
      </c>
      <c r="O1451" s="8" t="s">
        <v>2516</v>
      </c>
      <c r="AE1451" s="8" t="s">
        <v>845</v>
      </c>
    </row>
    <row r="1452" spans="3:31" ht="12.95" customHeight="1" x14ac:dyDescent="0.2">
      <c r="D1452" s="5" t="s">
        <v>2506</v>
      </c>
      <c r="G1452" s="28" t="s">
        <v>955</v>
      </c>
      <c r="H1452" s="12" t="str">
        <f t="shared" si="264"/>
        <v>Municipality Name</v>
      </c>
      <c r="I1452" s="16">
        <v>0</v>
      </c>
      <c r="J1452" s="16">
        <v>0</v>
      </c>
      <c r="K1452" s="34">
        <v>0</v>
      </c>
      <c r="L1452" s="34">
        <v>0</v>
      </c>
      <c r="M1452" s="34">
        <v>0</v>
      </c>
      <c r="N1452" s="34">
        <v>0</v>
      </c>
      <c r="O1452" s="8" t="s">
        <v>2517</v>
      </c>
      <c r="AE1452" s="8" t="s">
        <v>846</v>
      </c>
    </row>
    <row r="1453" spans="3:31" ht="12.95" customHeight="1" x14ac:dyDescent="0.2">
      <c r="D1453" s="5" t="s">
        <v>2506</v>
      </c>
      <c r="G1453" s="27" t="s">
        <v>957</v>
      </c>
      <c r="H1453" s="5" t="s">
        <v>958</v>
      </c>
      <c r="I1453" s="16">
        <v>0</v>
      </c>
      <c r="J1453" s="16">
        <v>0</v>
      </c>
      <c r="K1453" s="34">
        <v>0</v>
      </c>
      <c r="L1453" s="34">
        <v>0</v>
      </c>
      <c r="M1453" s="34">
        <v>0</v>
      </c>
      <c r="N1453" s="34">
        <v>0</v>
      </c>
      <c r="O1453" s="8" t="s">
        <v>2518</v>
      </c>
      <c r="AE1453" s="8" t="s">
        <v>847</v>
      </c>
    </row>
    <row r="1454" spans="3:31" ht="12.95" customHeight="1" x14ac:dyDescent="0.2">
      <c r="D1454" s="5" t="s">
        <v>2506</v>
      </c>
      <c r="G1454" s="29" t="s">
        <v>960</v>
      </c>
      <c r="H1454" s="3" t="s">
        <v>961</v>
      </c>
      <c r="I1454" s="25">
        <f t="shared" ref="I1454:N1454" si="265">SUM(I1443:I1453)</f>
        <v>0</v>
      </c>
      <c r="J1454" s="25">
        <f t="shared" si="265"/>
        <v>0</v>
      </c>
      <c r="K1454" s="19">
        <f t="shared" si="265"/>
        <v>0</v>
      </c>
      <c r="L1454" s="19">
        <f t="shared" si="265"/>
        <v>0</v>
      </c>
      <c r="M1454" s="19">
        <f t="shared" si="265"/>
        <v>0</v>
      </c>
      <c r="N1454" s="19">
        <f t="shared" si="265"/>
        <v>0</v>
      </c>
      <c r="O1454" s="9" t="s">
        <v>2519</v>
      </c>
      <c r="AE1454" s="8" t="s">
        <v>848</v>
      </c>
    </row>
    <row r="1455" spans="3:31" ht="12.95" customHeight="1" x14ac:dyDescent="0.2">
      <c r="D1455" s="5" t="s">
        <v>2506</v>
      </c>
      <c r="F1455" s="5" t="s">
        <v>963</v>
      </c>
      <c r="G1455" s="27" t="s">
        <v>964</v>
      </c>
      <c r="H1455" s="7" t="s">
        <v>965</v>
      </c>
      <c r="I1455" s="16"/>
      <c r="J1455" s="16"/>
      <c r="K1455" s="18"/>
      <c r="L1455" s="18"/>
      <c r="M1455" s="18"/>
      <c r="N1455" s="18"/>
      <c r="O1455" s="8" t="s">
        <v>2520</v>
      </c>
      <c r="AE1455" s="8" t="s">
        <v>849</v>
      </c>
    </row>
    <row r="1456" spans="3:31" ht="12.95" customHeight="1" x14ac:dyDescent="0.2">
      <c r="D1456" s="5" t="s">
        <v>2506</v>
      </c>
      <c r="G1456" s="28" t="s">
        <v>967</v>
      </c>
      <c r="H1456" s="12" t="str">
        <f t="shared" ref="H1456:H1465" si="266">IF(G1456&lt;"2500","Municipality Name",VLOOKUP(G1456,$AC$11:$AD$294,2))</f>
        <v>Municipality Name</v>
      </c>
      <c r="I1456" s="16">
        <v>0</v>
      </c>
      <c r="J1456" s="16">
        <v>0</v>
      </c>
      <c r="K1456" s="34">
        <v>0</v>
      </c>
      <c r="L1456" s="34">
        <v>0</v>
      </c>
      <c r="M1456" s="34">
        <v>0</v>
      </c>
      <c r="N1456" s="34">
        <v>0</v>
      </c>
      <c r="O1456" s="8" t="s">
        <v>2521</v>
      </c>
      <c r="AE1456" s="8" t="s">
        <v>850</v>
      </c>
    </row>
    <row r="1457" spans="3:31" ht="12.95" customHeight="1" x14ac:dyDescent="0.2">
      <c r="D1457" s="5" t="s">
        <v>2506</v>
      </c>
      <c r="G1457" s="28" t="s">
        <v>969</v>
      </c>
      <c r="H1457" s="12" t="str">
        <f t="shared" si="266"/>
        <v>Municipality Name</v>
      </c>
      <c r="I1457" s="16">
        <v>0</v>
      </c>
      <c r="J1457" s="16">
        <v>0</v>
      </c>
      <c r="K1457" s="34">
        <v>0</v>
      </c>
      <c r="L1457" s="34">
        <v>0</v>
      </c>
      <c r="M1457" s="34">
        <v>0</v>
      </c>
      <c r="N1457" s="34">
        <v>0</v>
      </c>
      <c r="O1457" s="8" t="s">
        <v>2522</v>
      </c>
      <c r="AE1457" s="8" t="s">
        <v>851</v>
      </c>
    </row>
    <row r="1458" spans="3:31" ht="12.95" customHeight="1" x14ac:dyDescent="0.2">
      <c r="D1458" s="5" t="s">
        <v>2506</v>
      </c>
      <c r="G1458" s="28" t="s">
        <v>971</v>
      </c>
      <c r="H1458" s="12" t="str">
        <f t="shared" si="266"/>
        <v>Municipality Name</v>
      </c>
      <c r="I1458" s="16">
        <v>0</v>
      </c>
      <c r="J1458" s="16">
        <v>0</v>
      </c>
      <c r="K1458" s="34">
        <v>0</v>
      </c>
      <c r="L1458" s="34">
        <v>0</v>
      </c>
      <c r="M1458" s="34">
        <v>0</v>
      </c>
      <c r="N1458" s="34">
        <v>0</v>
      </c>
      <c r="O1458" s="8" t="s">
        <v>2523</v>
      </c>
      <c r="AE1458" s="8" t="s">
        <v>852</v>
      </c>
    </row>
    <row r="1459" spans="3:31" ht="12.95" customHeight="1" x14ac:dyDescent="0.2">
      <c r="D1459" s="5" t="s">
        <v>2506</v>
      </c>
      <c r="G1459" s="28" t="s">
        <v>973</v>
      </c>
      <c r="H1459" s="12" t="str">
        <f t="shared" si="266"/>
        <v>Municipality Name</v>
      </c>
      <c r="I1459" s="16">
        <v>0</v>
      </c>
      <c r="J1459" s="16">
        <v>0</v>
      </c>
      <c r="K1459" s="34">
        <v>0</v>
      </c>
      <c r="L1459" s="34">
        <v>0</v>
      </c>
      <c r="M1459" s="34">
        <v>0</v>
      </c>
      <c r="N1459" s="34">
        <v>0</v>
      </c>
      <c r="O1459" s="8" t="s">
        <v>2524</v>
      </c>
      <c r="AE1459" s="8" t="s">
        <v>853</v>
      </c>
    </row>
    <row r="1460" spans="3:31" ht="12.95" customHeight="1" x14ac:dyDescent="0.2">
      <c r="D1460" s="5" t="s">
        <v>2506</v>
      </c>
      <c r="G1460" s="28" t="s">
        <v>975</v>
      </c>
      <c r="H1460" s="12" t="str">
        <f t="shared" si="266"/>
        <v>Municipality Name</v>
      </c>
      <c r="I1460" s="16">
        <v>0</v>
      </c>
      <c r="J1460" s="16">
        <v>0</v>
      </c>
      <c r="K1460" s="34">
        <v>0</v>
      </c>
      <c r="L1460" s="34">
        <v>0</v>
      </c>
      <c r="M1460" s="34">
        <v>0</v>
      </c>
      <c r="N1460" s="34">
        <v>0</v>
      </c>
      <c r="O1460" s="8" t="s">
        <v>2525</v>
      </c>
      <c r="AE1460" s="8" t="s">
        <v>854</v>
      </c>
    </row>
    <row r="1461" spans="3:31" ht="12.95" customHeight="1" x14ac:dyDescent="0.2">
      <c r="D1461" s="5" t="s">
        <v>2506</v>
      </c>
      <c r="G1461" s="28" t="s">
        <v>977</v>
      </c>
      <c r="H1461" s="12" t="str">
        <f t="shared" si="266"/>
        <v>Municipality Name</v>
      </c>
      <c r="I1461" s="16">
        <v>0</v>
      </c>
      <c r="J1461" s="16">
        <v>0</v>
      </c>
      <c r="K1461" s="34">
        <v>0</v>
      </c>
      <c r="L1461" s="34">
        <v>0</v>
      </c>
      <c r="M1461" s="34">
        <v>0</v>
      </c>
      <c r="N1461" s="34">
        <v>0</v>
      </c>
      <c r="O1461" s="8" t="s">
        <v>2526</v>
      </c>
      <c r="AE1461" s="8" t="s">
        <v>855</v>
      </c>
    </row>
    <row r="1462" spans="3:31" ht="12.95" customHeight="1" x14ac:dyDescent="0.2">
      <c r="D1462" s="5" t="s">
        <v>2506</v>
      </c>
      <c r="G1462" s="28" t="s">
        <v>979</v>
      </c>
      <c r="H1462" s="12" t="str">
        <f t="shared" si="266"/>
        <v>Municipality Name</v>
      </c>
      <c r="I1462" s="16">
        <v>0</v>
      </c>
      <c r="J1462" s="16">
        <v>0</v>
      </c>
      <c r="K1462" s="34">
        <v>0</v>
      </c>
      <c r="L1462" s="34">
        <v>0</v>
      </c>
      <c r="M1462" s="34">
        <v>0</v>
      </c>
      <c r="N1462" s="34">
        <v>0</v>
      </c>
      <c r="O1462" s="8" t="s">
        <v>2527</v>
      </c>
      <c r="AE1462" s="8" t="s">
        <v>856</v>
      </c>
    </row>
    <row r="1463" spans="3:31" ht="12.95" customHeight="1" x14ac:dyDescent="0.2">
      <c r="D1463" s="5" t="s">
        <v>2506</v>
      </c>
      <c r="G1463" s="28" t="s">
        <v>981</v>
      </c>
      <c r="H1463" s="12" t="str">
        <f t="shared" si="266"/>
        <v>Municipality Name</v>
      </c>
      <c r="I1463" s="16">
        <v>0</v>
      </c>
      <c r="J1463" s="16">
        <v>0</v>
      </c>
      <c r="K1463" s="34">
        <v>0</v>
      </c>
      <c r="L1463" s="34">
        <v>0</v>
      </c>
      <c r="M1463" s="34">
        <v>0</v>
      </c>
      <c r="N1463" s="34">
        <v>0</v>
      </c>
      <c r="O1463" s="8" t="s">
        <v>2528</v>
      </c>
      <c r="AE1463" s="8" t="s">
        <v>857</v>
      </c>
    </row>
    <row r="1464" spans="3:31" ht="12.95" customHeight="1" x14ac:dyDescent="0.2">
      <c r="D1464" s="5" t="s">
        <v>2506</v>
      </c>
      <c r="G1464" s="28" t="s">
        <v>983</v>
      </c>
      <c r="H1464" s="12" t="str">
        <f t="shared" si="266"/>
        <v>Municipality Name</v>
      </c>
      <c r="I1464" s="16">
        <v>0</v>
      </c>
      <c r="J1464" s="16">
        <v>0</v>
      </c>
      <c r="K1464" s="34">
        <v>0</v>
      </c>
      <c r="L1464" s="34">
        <v>0</v>
      </c>
      <c r="M1464" s="34">
        <v>0</v>
      </c>
      <c r="N1464" s="34">
        <v>0</v>
      </c>
      <c r="O1464" s="8" t="s">
        <v>2529</v>
      </c>
      <c r="AE1464" s="8" t="s">
        <v>858</v>
      </c>
    </row>
    <row r="1465" spans="3:31" ht="12.95" customHeight="1" x14ac:dyDescent="0.2">
      <c r="D1465" s="5" t="s">
        <v>2506</v>
      </c>
      <c r="G1465" s="28" t="s">
        <v>985</v>
      </c>
      <c r="H1465" s="12" t="str">
        <f t="shared" si="266"/>
        <v>Municipality Name</v>
      </c>
      <c r="I1465" s="16">
        <v>0</v>
      </c>
      <c r="J1465" s="16">
        <v>0</v>
      </c>
      <c r="K1465" s="34">
        <v>0</v>
      </c>
      <c r="L1465" s="34">
        <v>0</v>
      </c>
      <c r="M1465" s="34">
        <v>0</v>
      </c>
      <c r="N1465" s="34">
        <v>0</v>
      </c>
      <c r="O1465" s="8" t="s">
        <v>2530</v>
      </c>
      <c r="AE1465" s="8" t="s">
        <v>859</v>
      </c>
    </row>
    <row r="1466" spans="3:31" ht="12.95" customHeight="1" x14ac:dyDescent="0.2">
      <c r="D1466" s="5" t="s">
        <v>2506</v>
      </c>
      <c r="G1466" s="27" t="s">
        <v>987</v>
      </c>
      <c r="H1466" s="5" t="s">
        <v>988</v>
      </c>
      <c r="I1466" s="16">
        <v>0</v>
      </c>
      <c r="J1466" s="16">
        <v>0</v>
      </c>
      <c r="K1466" s="34">
        <v>0</v>
      </c>
      <c r="L1466" s="34">
        <v>0</v>
      </c>
      <c r="M1466" s="34">
        <v>0</v>
      </c>
      <c r="N1466" s="34">
        <v>0</v>
      </c>
      <c r="O1466" s="8" t="s">
        <v>2531</v>
      </c>
      <c r="AE1466" s="8" t="s">
        <v>860</v>
      </c>
    </row>
    <row r="1467" spans="3:31" ht="12.95" customHeight="1" x14ac:dyDescent="0.2">
      <c r="D1467" s="5" t="s">
        <v>2506</v>
      </c>
      <c r="G1467" s="29" t="s">
        <v>990</v>
      </c>
      <c r="H1467" s="3" t="s">
        <v>991</v>
      </c>
      <c r="I1467" s="25">
        <f t="shared" ref="I1467:N1467" si="267">SUM(I1456:I1466)</f>
        <v>0</v>
      </c>
      <c r="J1467" s="25">
        <f t="shared" si="267"/>
        <v>0</v>
      </c>
      <c r="K1467" s="19">
        <f t="shared" si="267"/>
        <v>0</v>
      </c>
      <c r="L1467" s="19">
        <f t="shared" si="267"/>
        <v>0</v>
      </c>
      <c r="M1467" s="19">
        <f t="shared" si="267"/>
        <v>0</v>
      </c>
      <c r="N1467" s="19">
        <f t="shared" si="267"/>
        <v>0</v>
      </c>
      <c r="O1467" s="9" t="s">
        <v>2532</v>
      </c>
      <c r="AE1467" s="8" t="s">
        <v>861</v>
      </c>
    </row>
    <row r="1468" spans="3:31" ht="12.95" customHeight="1" x14ac:dyDescent="0.2">
      <c r="D1468" s="5" t="s">
        <v>2506</v>
      </c>
      <c r="F1468" s="3" t="s">
        <v>993</v>
      </c>
      <c r="G1468" s="29" t="s">
        <v>994</v>
      </c>
      <c r="H1468" s="3" t="s">
        <v>995</v>
      </c>
      <c r="I1468" s="25">
        <f t="shared" ref="I1468:N1468" si="268">+I1467+I1454</f>
        <v>0</v>
      </c>
      <c r="J1468" s="25">
        <f t="shared" si="268"/>
        <v>0</v>
      </c>
      <c r="K1468" s="19">
        <f t="shared" si="268"/>
        <v>0</v>
      </c>
      <c r="L1468" s="19">
        <f t="shared" si="268"/>
        <v>0</v>
      </c>
      <c r="M1468" s="19">
        <f t="shared" si="268"/>
        <v>0</v>
      </c>
      <c r="N1468" s="19">
        <f t="shared" si="268"/>
        <v>0</v>
      </c>
      <c r="O1468" s="9" t="s">
        <v>2533</v>
      </c>
      <c r="AE1468" s="8" t="s">
        <v>862</v>
      </c>
    </row>
    <row r="1469" spans="3:31" ht="12.95" customHeight="1" x14ac:dyDescent="0.2">
      <c r="C1469" s="5" t="s">
        <v>2534</v>
      </c>
      <c r="D1469" s="5" t="s">
        <v>2535</v>
      </c>
      <c r="E1469" s="15" t="s">
        <v>2836</v>
      </c>
      <c r="F1469" s="5" t="s">
        <v>932</v>
      </c>
      <c r="G1469" s="27" t="s">
        <v>933</v>
      </c>
      <c r="H1469" s="7" t="s">
        <v>934</v>
      </c>
      <c r="I1469" s="16"/>
      <c r="J1469" s="16"/>
      <c r="K1469" s="18"/>
      <c r="L1469" s="18"/>
      <c r="M1469" s="18"/>
      <c r="N1469" s="18"/>
      <c r="O1469" s="8" t="s">
        <v>2536</v>
      </c>
      <c r="AE1469" s="8" t="s">
        <v>836</v>
      </c>
    </row>
    <row r="1470" spans="3:31" ht="12.95" customHeight="1" x14ac:dyDescent="0.2">
      <c r="D1470" s="5" t="s">
        <v>2535</v>
      </c>
      <c r="G1470" s="28" t="s">
        <v>936</v>
      </c>
      <c r="H1470" s="12" t="str">
        <f>IF(G1470&lt;"2500","Municipality Name",VLOOKUP(G1470,$AC$11:$AD$294,2))</f>
        <v>Municipality Name</v>
      </c>
      <c r="I1470" s="16">
        <v>0</v>
      </c>
      <c r="J1470" s="16">
        <v>0</v>
      </c>
      <c r="K1470" s="34">
        <v>0</v>
      </c>
      <c r="L1470" s="34">
        <v>0</v>
      </c>
      <c r="M1470" s="34">
        <v>0</v>
      </c>
      <c r="N1470" s="34">
        <v>0</v>
      </c>
      <c r="O1470" s="8" t="s">
        <v>2537</v>
      </c>
      <c r="AE1470" s="8" t="s">
        <v>837</v>
      </c>
    </row>
    <row r="1471" spans="3:31" ht="12.95" customHeight="1" x14ac:dyDescent="0.2">
      <c r="D1471" s="5" t="s">
        <v>2535</v>
      </c>
      <c r="G1471" s="28" t="s">
        <v>939</v>
      </c>
      <c r="H1471" s="12" t="str">
        <f t="shared" ref="H1471:H1479" si="269">IF(G1471&lt;"2500","Municipality Name",VLOOKUP(G1471,$AC$11:$AD$294,2))</f>
        <v>Municipality Name</v>
      </c>
      <c r="I1471" s="16">
        <v>0</v>
      </c>
      <c r="J1471" s="16">
        <v>0</v>
      </c>
      <c r="K1471" s="34">
        <v>0</v>
      </c>
      <c r="L1471" s="34">
        <v>0</v>
      </c>
      <c r="M1471" s="34">
        <v>0</v>
      </c>
      <c r="N1471" s="34">
        <v>0</v>
      </c>
      <c r="O1471" s="8" t="s">
        <v>2538</v>
      </c>
      <c r="AE1471" s="8" t="s">
        <v>838</v>
      </c>
    </row>
    <row r="1472" spans="3:31" ht="12.95" customHeight="1" x14ac:dyDescent="0.2">
      <c r="D1472" s="5" t="s">
        <v>2535</v>
      </c>
      <c r="G1472" s="28" t="s">
        <v>941</v>
      </c>
      <c r="H1472" s="12" t="str">
        <f t="shared" si="269"/>
        <v>Municipality Name</v>
      </c>
      <c r="I1472" s="16">
        <v>0</v>
      </c>
      <c r="J1472" s="16">
        <v>0</v>
      </c>
      <c r="K1472" s="34">
        <v>0</v>
      </c>
      <c r="L1472" s="34">
        <v>0</v>
      </c>
      <c r="M1472" s="34">
        <v>0</v>
      </c>
      <c r="N1472" s="34">
        <v>0</v>
      </c>
      <c r="O1472" s="8" t="s">
        <v>2539</v>
      </c>
      <c r="AE1472" s="8" t="s">
        <v>839</v>
      </c>
    </row>
    <row r="1473" spans="4:31" ht="12.95" customHeight="1" x14ac:dyDescent="0.2">
      <c r="D1473" s="5" t="s">
        <v>2535</v>
      </c>
      <c r="G1473" s="28" t="s">
        <v>943</v>
      </c>
      <c r="H1473" s="12" t="str">
        <f t="shared" si="269"/>
        <v>Municipality Name</v>
      </c>
      <c r="I1473" s="16">
        <v>0</v>
      </c>
      <c r="J1473" s="16">
        <v>0</v>
      </c>
      <c r="K1473" s="34">
        <v>0</v>
      </c>
      <c r="L1473" s="34">
        <v>0</v>
      </c>
      <c r="M1473" s="34">
        <v>0</v>
      </c>
      <c r="N1473" s="34">
        <v>0</v>
      </c>
      <c r="O1473" s="8" t="s">
        <v>2540</v>
      </c>
      <c r="AE1473" s="8" t="s">
        <v>840</v>
      </c>
    </row>
    <row r="1474" spans="4:31" ht="12.95" customHeight="1" x14ac:dyDescent="0.2">
      <c r="D1474" s="5" t="s">
        <v>2535</v>
      </c>
      <c r="G1474" s="28" t="s">
        <v>945</v>
      </c>
      <c r="H1474" s="12" t="str">
        <f t="shared" si="269"/>
        <v>Municipality Name</v>
      </c>
      <c r="I1474" s="16">
        <v>0</v>
      </c>
      <c r="J1474" s="16">
        <v>0</v>
      </c>
      <c r="K1474" s="34">
        <v>0</v>
      </c>
      <c r="L1474" s="34">
        <v>0</v>
      </c>
      <c r="M1474" s="34">
        <v>0</v>
      </c>
      <c r="N1474" s="34">
        <v>0</v>
      </c>
      <c r="O1474" s="8" t="s">
        <v>2541</v>
      </c>
      <c r="AE1474" s="8" t="s">
        <v>841</v>
      </c>
    </row>
    <row r="1475" spans="4:31" ht="12.95" customHeight="1" x14ac:dyDescent="0.2">
      <c r="D1475" s="5" t="s">
        <v>2535</v>
      </c>
      <c r="G1475" s="28" t="s">
        <v>947</v>
      </c>
      <c r="H1475" s="12" t="str">
        <f t="shared" si="269"/>
        <v>Municipality Name</v>
      </c>
      <c r="I1475" s="16">
        <v>0</v>
      </c>
      <c r="J1475" s="16">
        <v>0</v>
      </c>
      <c r="K1475" s="34">
        <v>0</v>
      </c>
      <c r="L1475" s="34">
        <v>0</v>
      </c>
      <c r="M1475" s="34">
        <v>0</v>
      </c>
      <c r="N1475" s="34">
        <v>0</v>
      </c>
      <c r="O1475" s="8" t="s">
        <v>2542</v>
      </c>
      <c r="AE1475" s="8" t="s">
        <v>842</v>
      </c>
    </row>
    <row r="1476" spans="4:31" ht="12.95" customHeight="1" x14ac:dyDescent="0.2">
      <c r="D1476" s="5" t="s">
        <v>2535</v>
      </c>
      <c r="G1476" s="28" t="s">
        <v>949</v>
      </c>
      <c r="H1476" s="12" t="str">
        <f t="shared" si="269"/>
        <v>Municipality Name</v>
      </c>
      <c r="I1476" s="16">
        <v>0</v>
      </c>
      <c r="J1476" s="16">
        <v>0</v>
      </c>
      <c r="K1476" s="34">
        <v>0</v>
      </c>
      <c r="L1476" s="34">
        <v>0</v>
      </c>
      <c r="M1476" s="34">
        <v>0</v>
      </c>
      <c r="N1476" s="34">
        <v>0</v>
      </c>
      <c r="O1476" s="8" t="s">
        <v>2543</v>
      </c>
      <c r="AE1476" s="8" t="s">
        <v>843</v>
      </c>
    </row>
    <row r="1477" spans="4:31" ht="12.95" customHeight="1" x14ac:dyDescent="0.2">
      <c r="D1477" s="5" t="s">
        <v>2535</v>
      </c>
      <c r="G1477" s="28" t="s">
        <v>951</v>
      </c>
      <c r="H1477" s="12" t="str">
        <f t="shared" si="269"/>
        <v>Municipality Name</v>
      </c>
      <c r="I1477" s="16">
        <v>0</v>
      </c>
      <c r="J1477" s="16">
        <v>0</v>
      </c>
      <c r="K1477" s="34">
        <v>0</v>
      </c>
      <c r="L1477" s="34">
        <v>0</v>
      </c>
      <c r="M1477" s="34">
        <v>0</v>
      </c>
      <c r="N1477" s="34">
        <v>0</v>
      </c>
      <c r="O1477" s="8" t="s">
        <v>2544</v>
      </c>
      <c r="AE1477" s="8" t="s">
        <v>844</v>
      </c>
    </row>
    <row r="1478" spans="4:31" ht="12.95" customHeight="1" x14ac:dyDescent="0.2">
      <c r="D1478" s="5" t="s">
        <v>2535</v>
      </c>
      <c r="G1478" s="28" t="s">
        <v>953</v>
      </c>
      <c r="H1478" s="12" t="str">
        <f t="shared" si="269"/>
        <v>Municipality Name</v>
      </c>
      <c r="I1478" s="16">
        <v>0</v>
      </c>
      <c r="J1478" s="16">
        <v>0</v>
      </c>
      <c r="K1478" s="34">
        <v>0</v>
      </c>
      <c r="L1478" s="34">
        <v>0</v>
      </c>
      <c r="M1478" s="34">
        <v>0</v>
      </c>
      <c r="N1478" s="34">
        <v>0</v>
      </c>
      <c r="O1478" s="8" t="s">
        <v>2545</v>
      </c>
      <c r="AE1478" s="8" t="s">
        <v>845</v>
      </c>
    </row>
    <row r="1479" spans="4:31" ht="12.95" customHeight="1" x14ac:dyDescent="0.2">
      <c r="D1479" s="5" t="s">
        <v>2535</v>
      </c>
      <c r="G1479" s="28" t="s">
        <v>955</v>
      </c>
      <c r="H1479" s="12" t="str">
        <f t="shared" si="269"/>
        <v>Municipality Name</v>
      </c>
      <c r="I1479" s="16">
        <v>0</v>
      </c>
      <c r="J1479" s="16">
        <v>0</v>
      </c>
      <c r="K1479" s="34">
        <v>0</v>
      </c>
      <c r="L1479" s="34">
        <v>0</v>
      </c>
      <c r="M1479" s="34">
        <v>0</v>
      </c>
      <c r="N1479" s="34">
        <v>0</v>
      </c>
      <c r="O1479" s="8" t="s">
        <v>2546</v>
      </c>
      <c r="AE1479" s="8" t="s">
        <v>846</v>
      </c>
    </row>
    <row r="1480" spans="4:31" ht="12.95" customHeight="1" x14ac:dyDescent="0.2">
      <c r="D1480" s="5" t="s">
        <v>2535</v>
      </c>
      <c r="G1480" s="27" t="s">
        <v>957</v>
      </c>
      <c r="H1480" s="5" t="s">
        <v>958</v>
      </c>
      <c r="I1480" s="16">
        <v>0</v>
      </c>
      <c r="J1480" s="16">
        <v>0</v>
      </c>
      <c r="K1480" s="34">
        <v>0</v>
      </c>
      <c r="L1480" s="34">
        <v>0</v>
      </c>
      <c r="M1480" s="34">
        <v>0</v>
      </c>
      <c r="N1480" s="34">
        <v>0</v>
      </c>
      <c r="O1480" s="8" t="s">
        <v>2547</v>
      </c>
      <c r="AE1480" s="8" t="s">
        <v>847</v>
      </c>
    </row>
    <row r="1481" spans="4:31" ht="12.95" customHeight="1" x14ac:dyDescent="0.2">
      <c r="D1481" s="5" t="s">
        <v>2535</v>
      </c>
      <c r="G1481" s="29" t="s">
        <v>960</v>
      </c>
      <c r="H1481" s="3" t="s">
        <v>961</v>
      </c>
      <c r="I1481" s="25">
        <f t="shared" ref="I1481:N1481" si="270">SUM(I1470:I1480)</f>
        <v>0</v>
      </c>
      <c r="J1481" s="25">
        <f t="shared" si="270"/>
        <v>0</v>
      </c>
      <c r="K1481" s="19">
        <f t="shared" si="270"/>
        <v>0</v>
      </c>
      <c r="L1481" s="19">
        <f t="shared" si="270"/>
        <v>0</v>
      </c>
      <c r="M1481" s="19">
        <f t="shared" si="270"/>
        <v>0</v>
      </c>
      <c r="N1481" s="19">
        <f t="shared" si="270"/>
        <v>0</v>
      </c>
      <c r="O1481" s="9" t="s">
        <v>2548</v>
      </c>
      <c r="AE1481" s="8" t="s">
        <v>848</v>
      </c>
    </row>
    <row r="1482" spans="4:31" ht="12.95" customHeight="1" x14ac:dyDescent="0.2">
      <c r="D1482" s="5" t="s">
        <v>2535</v>
      </c>
      <c r="F1482" s="5" t="s">
        <v>963</v>
      </c>
      <c r="G1482" s="27" t="s">
        <v>964</v>
      </c>
      <c r="H1482" s="7" t="s">
        <v>965</v>
      </c>
      <c r="I1482" s="16"/>
      <c r="J1482" s="16"/>
      <c r="K1482" s="18"/>
      <c r="L1482" s="18"/>
      <c r="M1482" s="18"/>
      <c r="N1482" s="18"/>
      <c r="O1482" s="8" t="s">
        <v>2549</v>
      </c>
      <c r="AE1482" s="8" t="s">
        <v>849</v>
      </c>
    </row>
    <row r="1483" spans="4:31" ht="12.95" customHeight="1" x14ac:dyDescent="0.2">
      <c r="D1483" s="5" t="s">
        <v>2535</v>
      </c>
      <c r="G1483" s="28" t="s">
        <v>967</v>
      </c>
      <c r="H1483" s="12" t="str">
        <f t="shared" ref="H1483:H1492" si="271">IF(G1483&lt;"2500","Municipality Name",VLOOKUP(G1483,$AC$11:$AD$294,2))</f>
        <v>Municipality Name</v>
      </c>
      <c r="I1483" s="16">
        <v>0</v>
      </c>
      <c r="J1483" s="16">
        <v>0</v>
      </c>
      <c r="K1483" s="34">
        <v>0</v>
      </c>
      <c r="L1483" s="34">
        <v>0</v>
      </c>
      <c r="M1483" s="34">
        <v>0</v>
      </c>
      <c r="N1483" s="34">
        <v>0</v>
      </c>
      <c r="O1483" s="8" t="s">
        <v>2550</v>
      </c>
      <c r="AE1483" s="8" t="s">
        <v>850</v>
      </c>
    </row>
    <row r="1484" spans="4:31" ht="12.95" customHeight="1" x14ac:dyDescent="0.2">
      <c r="D1484" s="5" t="s">
        <v>2535</v>
      </c>
      <c r="G1484" s="28" t="s">
        <v>969</v>
      </c>
      <c r="H1484" s="12" t="str">
        <f t="shared" si="271"/>
        <v>Municipality Name</v>
      </c>
      <c r="I1484" s="16">
        <v>0</v>
      </c>
      <c r="J1484" s="16">
        <v>0</v>
      </c>
      <c r="K1484" s="34">
        <v>0</v>
      </c>
      <c r="L1484" s="34">
        <v>0</v>
      </c>
      <c r="M1484" s="34">
        <v>0</v>
      </c>
      <c r="N1484" s="34">
        <v>0</v>
      </c>
      <c r="O1484" s="8" t="s">
        <v>2551</v>
      </c>
      <c r="AE1484" s="8" t="s">
        <v>851</v>
      </c>
    </row>
    <row r="1485" spans="4:31" ht="12.95" customHeight="1" x14ac:dyDescent="0.2">
      <c r="D1485" s="5" t="s">
        <v>2535</v>
      </c>
      <c r="G1485" s="28" t="s">
        <v>971</v>
      </c>
      <c r="H1485" s="12" t="str">
        <f t="shared" si="271"/>
        <v>Municipality Name</v>
      </c>
      <c r="I1485" s="16">
        <v>0</v>
      </c>
      <c r="J1485" s="16">
        <v>0</v>
      </c>
      <c r="K1485" s="34">
        <v>0</v>
      </c>
      <c r="L1485" s="34">
        <v>0</v>
      </c>
      <c r="M1485" s="34">
        <v>0</v>
      </c>
      <c r="N1485" s="34">
        <v>0</v>
      </c>
      <c r="O1485" s="8" t="s">
        <v>2552</v>
      </c>
      <c r="AE1485" s="8" t="s">
        <v>852</v>
      </c>
    </row>
    <row r="1486" spans="4:31" ht="12.95" customHeight="1" x14ac:dyDescent="0.2">
      <c r="D1486" s="5" t="s">
        <v>2535</v>
      </c>
      <c r="G1486" s="28" t="s">
        <v>973</v>
      </c>
      <c r="H1486" s="12" t="str">
        <f t="shared" si="271"/>
        <v>Municipality Name</v>
      </c>
      <c r="I1486" s="16">
        <v>0</v>
      </c>
      <c r="J1486" s="16">
        <v>0</v>
      </c>
      <c r="K1486" s="34">
        <v>0</v>
      </c>
      <c r="L1486" s="34">
        <v>0</v>
      </c>
      <c r="M1486" s="34">
        <v>0</v>
      </c>
      <c r="N1486" s="34">
        <v>0</v>
      </c>
      <c r="O1486" s="8" t="s">
        <v>2553</v>
      </c>
      <c r="AE1486" s="8" t="s">
        <v>853</v>
      </c>
    </row>
    <row r="1487" spans="4:31" ht="12.95" customHeight="1" x14ac:dyDescent="0.2">
      <c r="D1487" s="5" t="s">
        <v>2535</v>
      </c>
      <c r="G1487" s="28" t="s">
        <v>975</v>
      </c>
      <c r="H1487" s="12" t="str">
        <f t="shared" si="271"/>
        <v>Municipality Name</v>
      </c>
      <c r="I1487" s="16">
        <v>0</v>
      </c>
      <c r="J1487" s="16">
        <v>0</v>
      </c>
      <c r="K1487" s="34">
        <v>0</v>
      </c>
      <c r="L1487" s="34">
        <v>0</v>
      </c>
      <c r="M1487" s="34">
        <v>0</v>
      </c>
      <c r="N1487" s="34">
        <v>0</v>
      </c>
      <c r="O1487" s="8" t="s">
        <v>2554</v>
      </c>
      <c r="AE1487" s="8" t="s">
        <v>854</v>
      </c>
    </row>
    <row r="1488" spans="4:31" ht="12.95" customHeight="1" x14ac:dyDescent="0.2">
      <c r="D1488" s="5" t="s">
        <v>2535</v>
      </c>
      <c r="G1488" s="28" t="s">
        <v>977</v>
      </c>
      <c r="H1488" s="12" t="str">
        <f t="shared" si="271"/>
        <v>Municipality Name</v>
      </c>
      <c r="I1488" s="16">
        <v>0</v>
      </c>
      <c r="J1488" s="16">
        <v>0</v>
      </c>
      <c r="K1488" s="34">
        <v>0</v>
      </c>
      <c r="L1488" s="34">
        <v>0</v>
      </c>
      <c r="M1488" s="34">
        <v>0</v>
      </c>
      <c r="N1488" s="34">
        <v>0</v>
      </c>
      <c r="O1488" s="8" t="s">
        <v>2555</v>
      </c>
      <c r="AE1488" s="8" t="s">
        <v>855</v>
      </c>
    </row>
    <row r="1489" spans="3:31" ht="12.95" customHeight="1" x14ac:dyDescent="0.2">
      <c r="D1489" s="5" t="s">
        <v>2535</v>
      </c>
      <c r="G1489" s="28" t="s">
        <v>979</v>
      </c>
      <c r="H1489" s="12" t="str">
        <f t="shared" si="271"/>
        <v>Municipality Name</v>
      </c>
      <c r="I1489" s="16">
        <v>0</v>
      </c>
      <c r="J1489" s="16">
        <v>0</v>
      </c>
      <c r="K1489" s="34">
        <v>0</v>
      </c>
      <c r="L1489" s="34">
        <v>0</v>
      </c>
      <c r="M1489" s="34">
        <v>0</v>
      </c>
      <c r="N1489" s="34">
        <v>0</v>
      </c>
      <c r="O1489" s="8" t="s">
        <v>2556</v>
      </c>
      <c r="AE1489" s="8" t="s">
        <v>856</v>
      </c>
    </row>
    <row r="1490" spans="3:31" ht="12.95" customHeight="1" x14ac:dyDescent="0.2">
      <c r="D1490" s="5" t="s">
        <v>2535</v>
      </c>
      <c r="G1490" s="28" t="s">
        <v>981</v>
      </c>
      <c r="H1490" s="12" t="str">
        <f t="shared" si="271"/>
        <v>Municipality Name</v>
      </c>
      <c r="I1490" s="16">
        <v>0</v>
      </c>
      <c r="J1490" s="16">
        <v>0</v>
      </c>
      <c r="K1490" s="34">
        <v>0</v>
      </c>
      <c r="L1490" s="34">
        <v>0</v>
      </c>
      <c r="M1490" s="34">
        <v>0</v>
      </c>
      <c r="N1490" s="34">
        <v>0</v>
      </c>
      <c r="O1490" s="8" t="s">
        <v>2557</v>
      </c>
      <c r="AE1490" s="8" t="s">
        <v>857</v>
      </c>
    </row>
    <row r="1491" spans="3:31" ht="12.95" customHeight="1" x14ac:dyDescent="0.2">
      <c r="D1491" s="5" t="s">
        <v>2535</v>
      </c>
      <c r="G1491" s="28" t="s">
        <v>983</v>
      </c>
      <c r="H1491" s="12" t="str">
        <f t="shared" si="271"/>
        <v>Municipality Name</v>
      </c>
      <c r="I1491" s="16">
        <v>0</v>
      </c>
      <c r="J1491" s="16">
        <v>0</v>
      </c>
      <c r="K1491" s="34">
        <v>0</v>
      </c>
      <c r="L1491" s="34">
        <v>0</v>
      </c>
      <c r="M1491" s="34">
        <v>0</v>
      </c>
      <c r="N1491" s="34">
        <v>0</v>
      </c>
      <c r="O1491" s="8" t="s">
        <v>2558</v>
      </c>
      <c r="AE1491" s="8" t="s">
        <v>858</v>
      </c>
    </row>
    <row r="1492" spans="3:31" ht="12.95" customHeight="1" x14ac:dyDescent="0.2">
      <c r="D1492" s="5" t="s">
        <v>2535</v>
      </c>
      <c r="G1492" s="28" t="s">
        <v>985</v>
      </c>
      <c r="H1492" s="12" t="str">
        <f t="shared" si="271"/>
        <v>Municipality Name</v>
      </c>
      <c r="I1492" s="16">
        <v>0</v>
      </c>
      <c r="J1492" s="16">
        <v>0</v>
      </c>
      <c r="K1492" s="34">
        <v>0</v>
      </c>
      <c r="L1492" s="34">
        <v>0</v>
      </c>
      <c r="M1492" s="34">
        <v>0</v>
      </c>
      <c r="N1492" s="34">
        <v>0</v>
      </c>
      <c r="O1492" s="8" t="s">
        <v>2559</v>
      </c>
      <c r="AE1492" s="8" t="s">
        <v>859</v>
      </c>
    </row>
    <row r="1493" spans="3:31" ht="12.95" customHeight="1" x14ac:dyDescent="0.2">
      <c r="D1493" s="5" t="s">
        <v>2535</v>
      </c>
      <c r="G1493" s="27" t="s">
        <v>987</v>
      </c>
      <c r="H1493" s="5" t="s">
        <v>988</v>
      </c>
      <c r="I1493" s="16">
        <v>0</v>
      </c>
      <c r="J1493" s="16">
        <v>0</v>
      </c>
      <c r="K1493" s="34">
        <v>0</v>
      </c>
      <c r="L1493" s="34">
        <v>0</v>
      </c>
      <c r="M1493" s="34">
        <v>0</v>
      </c>
      <c r="N1493" s="34">
        <v>0</v>
      </c>
      <c r="O1493" s="8" t="s">
        <v>2560</v>
      </c>
      <c r="AE1493" s="8" t="s">
        <v>860</v>
      </c>
    </row>
    <row r="1494" spans="3:31" ht="12.95" customHeight="1" x14ac:dyDescent="0.2">
      <c r="D1494" s="5" t="s">
        <v>2535</v>
      </c>
      <c r="G1494" s="29" t="s">
        <v>990</v>
      </c>
      <c r="H1494" s="3" t="s">
        <v>991</v>
      </c>
      <c r="I1494" s="25">
        <f t="shared" ref="I1494:N1494" si="272">SUM(I1483:I1493)</f>
        <v>0</v>
      </c>
      <c r="J1494" s="25">
        <f t="shared" si="272"/>
        <v>0</v>
      </c>
      <c r="K1494" s="19">
        <f t="shared" si="272"/>
        <v>0</v>
      </c>
      <c r="L1494" s="19">
        <f t="shared" si="272"/>
        <v>0</v>
      </c>
      <c r="M1494" s="19">
        <f t="shared" si="272"/>
        <v>0</v>
      </c>
      <c r="N1494" s="19">
        <f t="shared" si="272"/>
        <v>0</v>
      </c>
      <c r="O1494" s="9" t="s">
        <v>2561</v>
      </c>
      <c r="AE1494" s="8" t="s">
        <v>861</v>
      </c>
    </row>
    <row r="1495" spans="3:31" ht="12.95" customHeight="1" x14ac:dyDescent="0.2">
      <c r="D1495" s="5" t="s">
        <v>2535</v>
      </c>
      <c r="F1495" s="3" t="s">
        <v>993</v>
      </c>
      <c r="G1495" s="29" t="s">
        <v>994</v>
      </c>
      <c r="H1495" s="3" t="s">
        <v>995</v>
      </c>
      <c r="I1495" s="25">
        <f t="shared" ref="I1495:N1495" si="273">+I1494+I1481</f>
        <v>0</v>
      </c>
      <c r="J1495" s="25">
        <f t="shared" si="273"/>
        <v>0</v>
      </c>
      <c r="K1495" s="19">
        <f t="shared" si="273"/>
        <v>0</v>
      </c>
      <c r="L1495" s="19">
        <f t="shared" si="273"/>
        <v>0</v>
      </c>
      <c r="M1495" s="19">
        <f t="shared" si="273"/>
        <v>0</v>
      </c>
      <c r="N1495" s="19">
        <f t="shared" si="273"/>
        <v>0</v>
      </c>
      <c r="O1495" s="9" t="s">
        <v>2562</v>
      </c>
      <c r="AE1495" s="8" t="s">
        <v>862</v>
      </c>
    </row>
    <row r="1496" spans="3:31" ht="12.95" customHeight="1" x14ac:dyDescent="0.2">
      <c r="C1496" s="5" t="s">
        <v>2563</v>
      </c>
      <c r="D1496" s="5" t="s">
        <v>2564</v>
      </c>
      <c r="E1496" s="15" t="s">
        <v>2836</v>
      </c>
      <c r="F1496" s="5" t="s">
        <v>932</v>
      </c>
      <c r="G1496" s="27" t="s">
        <v>933</v>
      </c>
      <c r="H1496" s="7" t="s">
        <v>934</v>
      </c>
      <c r="I1496" s="16"/>
      <c r="J1496" s="16"/>
      <c r="K1496" s="18"/>
      <c r="L1496" s="18"/>
      <c r="M1496" s="18"/>
      <c r="N1496" s="18"/>
      <c r="O1496" s="8" t="s">
        <v>2565</v>
      </c>
      <c r="AE1496" s="8" t="s">
        <v>836</v>
      </c>
    </row>
    <row r="1497" spans="3:31" ht="12.95" customHeight="1" x14ac:dyDescent="0.2">
      <c r="D1497" s="5" t="s">
        <v>2564</v>
      </c>
      <c r="G1497" s="28" t="s">
        <v>936</v>
      </c>
      <c r="H1497" s="12" t="str">
        <f>IF(G1497&lt;"2500","Municipality Name",VLOOKUP(G1497,$AC$11:$AD$294,2))</f>
        <v>Municipality Name</v>
      </c>
      <c r="I1497" s="16">
        <v>0</v>
      </c>
      <c r="J1497" s="16">
        <v>0</v>
      </c>
      <c r="K1497" s="34">
        <v>0</v>
      </c>
      <c r="L1497" s="34">
        <v>0</v>
      </c>
      <c r="M1497" s="34">
        <v>0</v>
      </c>
      <c r="N1497" s="34">
        <v>0</v>
      </c>
      <c r="O1497" s="8" t="s">
        <v>2566</v>
      </c>
      <c r="AE1497" s="8" t="s">
        <v>837</v>
      </c>
    </row>
    <row r="1498" spans="3:31" ht="12.95" customHeight="1" x14ac:dyDescent="0.2">
      <c r="D1498" s="5" t="s">
        <v>2564</v>
      </c>
      <c r="G1498" s="28" t="s">
        <v>939</v>
      </c>
      <c r="H1498" s="12" t="str">
        <f t="shared" ref="H1498:H1506" si="274">IF(G1498&lt;"2500","Municipality Name",VLOOKUP(G1498,$AC$11:$AD$294,2))</f>
        <v>Municipality Name</v>
      </c>
      <c r="I1498" s="16">
        <v>0</v>
      </c>
      <c r="J1498" s="16">
        <v>0</v>
      </c>
      <c r="K1498" s="34">
        <v>0</v>
      </c>
      <c r="L1498" s="34">
        <v>0</v>
      </c>
      <c r="M1498" s="34">
        <v>0</v>
      </c>
      <c r="N1498" s="34">
        <v>0</v>
      </c>
      <c r="O1498" s="8" t="s">
        <v>2567</v>
      </c>
      <c r="AE1498" s="8" t="s">
        <v>838</v>
      </c>
    </row>
    <row r="1499" spans="3:31" ht="12.95" customHeight="1" x14ac:dyDescent="0.2">
      <c r="D1499" s="5" t="s">
        <v>2564</v>
      </c>
      <c r="G1499" s="28" t="s">
        <v>941</v>
      </c>
      <c r="H1499" s="12" t="str">
        <f t="shared" si="274"/>
        <v>Municipality Name</v>
      </c>
      <c r="I1499" s="16">
        <v>0</v>
      </c>
      <c r="J1499" s="16">
        <v>0</v>
      </c>
      <c r="K1499" s="34">
        <v>0</v>
      </c>
      <c r="L1499" s="34">
        <v>0</v>
      </c>
      <c r="M1499" s="34">
        <v>0</v>
      </c>
      <c r="N1499" s="34">
        <v>0</v>
      </c>
      <c r="O1499" s="8" t="s">
        <v>2568</v>
      </c>
      <c r="AE1499" s="8" t="s">
        <v>839</v>
      </c>
    </row>
    <row r="1500" spans="3:31" ht="12.95" customHeight="1" x14ac:dyDescent="0.2">
      <c r="D1500" s="5" t="s">
        <v>2564</v>
      </c>
      <c r="G1500" s="28" t="s">
        <v>943</v>
      </c>
      <c r="H1500" s="12" t="str">
        <f t="shared" si="274"/>
        <v>Municipality Name</v>
      </c>
      <c r="I1500" s="16">
        <v>0</v>
      </c>
      <c r="J1500" s="16">
        <v>0</v>
      </c>
      <c r="K1500" s="34">
        <v>0</v>
      </c>
      <c r="L1500" s="34">
        <v>0</v>
      </c>
      <c r="M1500" s="34">
        <v>0</v>
      </c>
      <c r="N1500" s="34">
        <v>0</v>
      </c>
      <c r="O1500" s="8" t="s">
        <v>2569</v>
      </c>
      <c r="AE1500" s="8" t="s">
        <v>840</v>
      </c>
    </row>
    <row r="1501" spans="3:31" ht="12.95" customHeight="1" x14ac:dyDescent="0.2">
      <c r="D1501" s="5" t="s">
        <v>2564</v>
      </c>
      <c r="G1501" s="28" t="s">
        <v>945</v>
      </c>
      <c r="H1501" s="12" t="str">
        <f t="shared" si="274"/>
        <v>Municipality Name</v>
      </c>
      <c r="I1501" s="16">
        <v>0</v>
      </c>
      <c r="J1501" s="16">
        <v>0</v>
      </c>
      <c r="K1501" s="34">
        <v>0</v>
      </c>
      <c r="L1501" s="34">
        <v>0</v>
      </c>
      <c r="M1501" s="34">
        <v>0</v>
      </c>
      <c r="N1501" s="34">
        <v>0</v>
      </c>
      <c r="O1501" s="8" t="s">
        <v>2570</v>
      </c>
      <c r="AE1501" s="8" t="s">
        <v>841</v>
      </c>
    </row>
    <row r="1502" spans="3:31" ht="12.95" customHeight="1" x14ac:dyDescent="0.2">
      <c r="D1502" s="5" t="s">
        <v>2564</v>
      </c>
      <c r="G1502" s="28" t="s">
        <v>947</v>
      </c>
      <c r="H1502" s="12" t="str">
        <f t="shared" si="274"/>
        <v>Municipality Name</v>
      </c>
      <c r="I1502" s="16">
        <v>0</v>
      </c>
      <c r="J1502" s="16">
        <v>0</v>
      </c>
      <c r="K1502" s="34">
        <v>0</v>
      </c>
      <c r="L1502" s="34">
        <v>0</v>
      </c>
      <c r="M1502" s="34">
        <v>0</v>
      </c>
      <c r="N1502" s="34">
        <v>0</v>
      </c>
      <c r="O1502" s="8" t="s">
        <v>2571</v>
      </c>
      <c r="AE1502" s="8" t="s">
        <v>842</v>
      </c>
    </row>
    <row r="1503" spans="3:31" ht="12.95" customHeight="1" x14ac:dyDescent="0.2">
      <c r="D1503" s="5" t="s">
        <v>2564</v>
      </c>
      <c r="G1503" s="28" t="s">
        <v>949</v>
      </c>
      <c r="H1503" s="12" t="str">
        <f t="shared" si="274"/>
        <v>Municipality Name</v>
      </c>
      <c r="I1503" s="16">
        <v>0</v>
      </c>
      <c r="J1503" s="16">
        <v>0</v>
      </c>
      <c r="K1503" s="34">
        <v>0</v>
      </c>
      <c r="L1503" s="34">
        <v>0</v>
      </c>
      <c r="M1503" s="34">
        <v>0</v>
      </c>
      <c r="N1503" s="34">
        <v>0</v>
      </c>
      <c r="O1503" s="8" t="s">
        <v>2572</v>
      </c>
      <c r="AE1503" s="8" t="s">
        <v>843</v>
      </c>
    </row>
    <row r="1504" spans="3:31" ht="12.95" customHeight="1" x14ac:dyDescent="0.2">
      <c r="D1504" s="5" t="s">
        <v>2564</v>
      </c>
      <c r="G1504" s="28" t="s">
        <v>951</v>
      </c>
      <c r="H1504" s="12" t="str">
        <f t="shared" si="274"/>
        <v>Municipality Name</v>
      </c>
      <c r="I1504" s="16">
        <v>0</v>
      </c>
      <c r="J1504" s="16">
        <v>0</v>
      </c>
      <c r="K1504" s="34">
        <v>0</v>
      </c>
      <c r="L1504" s="34">
        <v>0</v>
      </c>
      <c r="M1504" s="34">
        <v>0</v>
      </c>
      <c r="N1504" s="34">
        <v>0</v>
      </c>
      <c r="O1504" s="8" t="s">
        <v>2573</v>
      </c>
      <c r="AE1504" s="8" t="s">
        <v>844</v>
      </c>
    </row>
    <row r="1505" spans="4:31" ht="12.95" customHeight="1" x14ac:dyDescent="0.2">
      <c r="D1505" s="5" t="s">
        <v>2564</v>
      </c>
      <c r="G1505" s="28" t="s">
        <v>953</v>
      </c>
      <c r="H1505" s="12" t="str">
        <f t="shared" si="274"/>
        <v>Municipality Name</v>
      </c>
      <c r="I1505" s="16">
        <v>0</v>
      </c>
      <c r="J1505" s="16">
        <v>0</v>
      </c>
      <c r="K1505" s="34">
        <v>0</v>
      </c>
      <c r="L1505" s="34">
        <v>0</v>
      </c>
      <c r="M1505" s="34">
        <v>0</v>
      </c>
      <c r="N1505" s="34">
        <v>0</v>
      </c>
      <c r="O1505" s="8" t="s">
        <v>2574</v>
      </c>
      <c r="AE1505" s="8" t="s">
        <v>845</v>
      </c>
    </row>
    <row r="1506" spans="4:31" ht="12.95" customHeight="1" x14ac:dyDescent="0.2">
      <c r="D1506" s="5" t="s">
        <v>2564</v>
      </c>
      <c r="G1506" s="28" t="s">
        <v>955</v>
      </c>
      <c r="H1506" s="12" t="str">
        <f t="shared" si="274"/>
        <v>Municipality Name</v>
      </c>
      <c r="I1506" s="16">
        <v>0</v>
      </c>
      <c r="J1506" s="16">
        <v>0</v>
      </c>
      <c r="K1506" s="34">
        <v>0</v>
      </c>
      <c r="L1506" s="34">
        <v>0</v>
      </c>
      <c r="M1506" s="34">
        <v>0</v>
      </c>
      <c r="N1506" s="34">
        <v>0</v>
      </c>
      <c r="O1506" s="8" t="s">
        <v>2575</v>
      </c>
      <c r="AE1506" s="8" t="s">
        <v>846</v>
      </c>
    </row>
    <row r="1507" spans="4:31" ht="12.95" customHeight="1" x14ac:dyDescent="0.2">
      <c r="D1507" s="5" t="s">
        <v>2564</v>
      </c>
      <c r="G1507" s="27" t="s">
        <v>957</v>
      </c>
      <c r="H1507" s="5" t="s">
        <v>958</v>
      </c>
      <c r="I1507" s="16">
        <v>0</v>
      </c>
      <c r="J1507" s="16">
        <v>0</v>
      </c>
      <c r="K1507" s="34">
        <v>0</v>
      </c>
      <c r="L1507" s="34">
        <v>0</v>
      </c>
      <c r="M1507" s="34">
        <v>0</v>
      </c>
      <c r="N1507" s="34">
        <v>0</v>
      </c>
      <c r="O1507" s="8" t="s">
        <v>2576</v>
      </c>
      <c r="AE1507" s="8" t="s">
        <v>847</v>
      </c>
    </row>
    <row r="1508" spans="4:31" ht="12.95" customHeight="1" x14ac:dyDescent="0.2">
      <c r="D1508" s="5" t="s">
        <v>2564</v>
      </c>
      <c r="G1508" s="29" t="s">
        <v>960</v>
      </c>
      <c r="H1508" s="3" t="s">
        <v>961</v>
      </c>
      <c r="I1508" s="25">
        <f t="shared" ref="I1508:N1508" si="275">SUM(I1497:I1507)</f>
        <v>0</v>
      </c>
      <c r="J1508" s="25">
        <f t="shared" si="275"/>
        <v>0</v>
      </c>
      <c r="K1508" s="19">
        <f t="shared" si="275"/>
        <v>0</v>
      </c>
      <c r="L1508" s="19">
        <f t="shared" si="275"/>
        <v>0</v>
      </c>
      <c r="M1508" s="19">
        <f t="shared" si="275"/>
        <v>0</v>
      </c>
      <c r="N1508" s="19">
        <f t="shared" si="275"/>
        <v>0</v>
      </c>
      <c r="O1508" s="9" t="s">
        <v>2577</v>
      </c>
      <c r="AE1508" s="8" t="s">
        <v>848</v>
      </c>
    </row>
    <row r="1509" spans="4:31" ht="12.95" customHeight="1" x14ac:dyDescent="0.2">
      <c r="D1509" s="5" t="s">
        <v>2564</v>
      </c>
      <c r="F1509" s="5" t="s">
        <v>963</v>
      </c>
      <c r="G1509" s="27" t="s">
        <v>964</v>
      </c>
      <c r="H1509" s="7" t="s">
        <v>965</v>
      </c>
      <c r="I1509" s="16"/>
      <c r="J1509" s="16"/>
      <c r="K1509" s="18"/>
      <c r="L1509" s="18"/>
      <c r="M1509" s="18"/>
      <c r="N1509" s="18"/>
      <c r="O1509" s="8" t="s">
        <v>2578</v>
      </c>
      <c r="AE1509" s="8" t="s">
        <v>849</v>
      </c>
    </row>
    <row r="1510" spans="4:31" ht="12.95" customHeight="1" x14ac:dyDescent="0.2">
      <c r="D1510" s="5" t="s">
        <v>2564</v>
      </c>
      <c r="G1510" s="28" t="s">
        <v>967</v>
      </c>
      <c r="H1510" s="12" t="str">
        <f t="shared" ref="H1510:H1519" si="276">IF(G1510&lt;"2500","Municipality Name",VLOOKUP(G1510,$AC$11:$AD$294,2))</f>
        <v>Municipality Name</v>
      </c>
      <c r="I1510" s="16">
        <v>0</v>
      </c>
      <c r="J1510" s="16">
        <v>0</v>
      </c>
      <c r="K1510" s="34">
        <v>0</v>
      </c>
      <c r="L1510" s="34">
        <v>0</v>
      </c>
      <c r="M1510" s="34">
        <v>0</v>
      </c>
      <c r="N1510" s="34">
        <v>0</v>
      </c>
      <c r="O1510" s="8" t="s">
        <v>2579</v>
      </c>
      <c r="AE1510" s="8" t="s">
        <v>850</v>
      </c>
    </row>
    <row r="1511" spans="4:31" ht="12.95" customHeight="1" x14ac:dyDescent="0.2">
      <c r="D1511" s="5" t="s">
        <v>2564</v>
      </c>
      <c r="G1511" s="28" t="s">
        <v>969</v>
      </c>
      <c r="H1511" s="12" t="str">
        <f t="shared" si="276"/>
        <v>Municipality Name</v>
      </c>
      <c r="I1511" s="16">
        <v>0</v>
      </c>
      <c r="J1511" s="16">
        <v>0</v>
      </c>
      <c r="K1511" s="34">
        <v>0</v>
      </c>
      <c r="L1511" s="34">
        <v>0</v>
      </c>
      <c r="M1511" s="34">
        <v>0</v>
      </c>
      <c r="N1511" s="34">
        <v>0</v>
      </c>
      <c r="O1511" s="8" t="s">
        <v>2580</v>
      </c>
      <c r="AE1511" s="8" t="s">
        <v>851</v>
      </c>
    </row>
    <row r="1512" spans="4:31" ht="12.95" customHeight="1" x14ac:dyDescent="0.2">
      <c r="D1512" s="5" t="s">
        <v>2564</v>
      </c>
      <c r="G1512" s="28" t="s">
        <v>971</v>
      </c>
      <c r="H1512" s="12" t="str">
        <f t="shared" si="276"/>
        <v>Municipality Name</v>
      </c>
      <c r="I1512" s="16">
        <v>0</v>
      </c>
      <c r="J1512" s="16">
        <v>0</v>
      </c>
      <c r="K1512" s="34">
        <v>0</v>
      </c>
      <c r="L1512" s="34">
        <v>0</v>
      </c>
      <c r="M1512" s="34">
        <v>0</v>
      </c>
      <c r="N1512" s="34">
        <v>0</v>
      </c>
      <c r="O1512" s="8" t="s">
        <v>2581</v>
      </c>
      <c r="AE1512" s="8" t="s">
        <v>852</v>
      </c>
    </row>
    <row r="1513" spans="4:31" ht="12.95" customHeight="1" x14ac:dyDescent="0.2">
      <c r="D1513" s="5" t="s">
        <v>2564</v>
      </c>
      <c r="G1513" s="28" t="s">
        <v>973</v>
      </c>
      <c r="H1513" s="12" t="str">
        <f t="shared" si="276"/>
        <v>Municipality Name</v>
      </c>
      <c r="I1513" s="16">
        <v>0</v>
      </c>
      <c r="J1513" s="16">
        <v>0</v>
      </c>
      <c r="K1513" s="34">
        <v>0</v>
      </c>
      <c r="L1513" s="34">
        <v>0</v>
      </c>
      <c r="M1513" s="34">
        <v>0</v>
      </c>
      <c r="N1513" s="34">
        <v>0</v>
      </c>
      <c r="O1513" s="8" t="s">
        <v>2582</v>
      </c>
      <c r="AE1513" s="8" t="s">
        <v>853</v>
      </c>
    </row>
    <row r="1514" spans="4:31" ht="12.95" customHeight="1" x14ac:dyDescent="0.2">
      <c r="D1514" s="5" t="s">
        <v>2564</v>
      </c>
      <c r="G1514" s="28" t="s">
        <v>975</v>
      </c>
      <c r="H1514" s="12" t="str">
        <f t="shared" si="276"/>
        <v>Municipality Name</v>
      </c>
      <c r="I1514" s="16">
        <v>0</v>
      </c>
      <c r="J1514" s="16">
        <v>0</v>
      </c>
      <c r="K1514" s="34">
        <v>0</v>
      </c>
      <c r="L1514" s="34">
        <v>0</v>
      </c>
      <c r="M1514" s="34">
        <v>0</v>
      </c>
      <c r="N1514" s="34">
        <v>0</v>
      </c>
      <c r="O1514" s="8" t="s">
        <v>2583</v>
      </c>
      <c r="AE1514" s="8" t="s">
        <v>854</v>
      </c>
    </row>
    <row r="1515" spans="4:31" ht="12.95" customHeight="1" x14ac:dyDescent="0.2">
      <c r="D1515" s="5" t="s">
        <v>2564</v>
      </c>
      <c r="G1515" s="28" t="s">
        <v>977</v>
      </c>
      <c r="H1515" s="12" t="str">
        <f t="shared" si="276"/>
        <v>Municipality Name</v>
      </c>
      <c r="I1515" s="16">
        <v>0</v>
      </c>
      <c r="J1515" s="16">
        <v>0</v>
      </c>
      <c r="K1515" s="34">
        <v>0</v>
      </c>
      <c r="L1515" s="34">
        <v>0</v>
      </c>
      <c r="M1515" s="34">
        <v>0</v>
      </c>
      <c r="N1515" s="34">
        <v>0</v>
      </c>
      <c r="O1515" s="8" t="s">
        <v>2584</v>
      </c>
      <c r="AE1515" s="8" t="s">
        <v>855</v>
      </c>
    </row>
    <row r="1516" spans="4:31" ht="12.95" customHeight="1" x14ac:dyDescent="0.2">
      <c r="D1516" s="5" t="s">
        <v>2564</v>
      </c>
      <c r="G1516" s="28" t="s">
        <v>979</v>
      </c>
      <c r="H1516" s="12" t="str">
        <f t="shared" si="276"/>
        <v>Municipality Name</v>
      </c>
      <c r="I1516" s="16">
        <v>0</v>
      </c>
      <c r="J1516" s="16">
        <v>0</v>
      </c>
      <c r="K1516" s="34">
        <v>0</v>
      </c>
      <c r="L1516" s="34">
        <v>0</v>
      </c>
      <c r="M1516" s="34">
        <v>0</v>
      </c>
      <c r="N1516" s="34">
        <v>0</v>
      </c>
      <c r="O1516" s="8" t="s">
        <v>2585</v>
      </c>
      <c r="AE1516" s="8" t="s">
        <v>856</v>
      </c>
    </row>
    <row r="1517" spans="4:31" ht="12.95" customHeight="1" x14ac:dyDescent="0.2">
      <c r="D1517" s="5" t="s">
        <v>2564</v>
      </c>
      <c r="G1517" s="28" t="s">
        <v>981</v>
      </c>
      <c r="H1517" s="12" t="str">
        <f t="shared" si="276"/>
        <v>Municipality Name</v>
      </c>
      <c r="I1517" s="16">
        <v>0</v>
      </c>
      <c r="J1517" s="16">
        <v>0</v>
      </c>
      <c r="K1517" s="34">
        <v>0</v>
      </c>
      <c r="L1517" s="34">
        <v>0</v>
      </c>
      <c r="M1517" s="34">
        <v>0</v>
      </c>
      <c r="N1517" s="34">
        <v>0</v>
      </c>
      <c r="O1517" s="8" t="s">
        <v>2586</v>
      </c>
      <c r="AE1517" s="8" t="s">
        <v>857</v>
      </c>
    </row>
    <row r="1518" spans="4:31" ht="12.95" customHeight="1" x14ac:dyDescent="0.2">
      <c r="D1518" s="5" t="s">
        <v>2564</v>
      </c>
      <c r="G1518" s="28" t="s">
        <v>983</v>
      </c>
      <c r="H1518" s="12" t="str">
        <f t="shared" si="276"/>
        <v>Municipality Name</v>
      </c>
      <c r="I1518" s="16">
        <v>0</v>
      </c>
      <c r="J1518" s="16">
        <v>0</v>
      </c>
      <c r="K1518" s="34">
        <v>0</v>
      </c>
      <c r="L1518" s="34">
        <v>0</v>
      </c>
      <c r="M1518" s="34">
        <v>0</v>
      </c>
      <c r="N1518" s="34">
        <v>0</v>
      </c>
      <c r="O1518" s="8" t="s">
        <v>2587</v>
      </c>
      <c r="AE1518" s="8" t="s">
        <v>858</v>
      </c>
    </row>
    <row r="1519" spans="4:31" ht="12.95" customHeight="1" x14ac:dyDescent="0.2">
      <c r="D1519" s="5" t="s">
        <v>2564</v>
      </c>
      <c r="G1519" s="28" t="s">
        <v>985</v>
      </c>
      <c r="H1519" s="12" t="str">
        <f t="shared" si="276"/>
        <v>Municipality Name</v>
      </c>
      <c r="I1519" s="16">
        <v>0</v>
      </c>
      <c r="J1519" s="16">
        <v>0</v>
      </c>
      <c r="K1519" s="34">
        <v>0</v>
      </c>
      <c r="L1519" s="34">
        <v>0</v>
      </c>
      <c r="M1519" s="34">
        <v>0</v>
      </c>
      <c r="N1519" s="34">
        <v>0</v>
      </c>
      <c r="O1519" s="8" t="s">
        <v>2588</v>
      </c>
      <c r="AE1519" s="8" t="s">
        <v>859</v>
      </c>
    </row>
    <row r="1520" spans="4:31" ht="12.95" customHeight="1" x14ac:dyDescent="0.2">
      <c r="D1520" s="5" t="s">
        <v>2564</v>
      </c>
      <c r="G1520" s="27" t="s">
        <v>987</v>
      </c>
      <c r="H1520" s="5" t="s">
        <v>988</v>
      </c>
      <c r="I1520" s="16">
        <v>0</v>
      </c>
      <c r="J1520" s="16">
        <v>0</v>
      </c>
      <c r="K1520" s="34">
        <v>0</v>
      </c>
      <c r="L1520" s="34">
        <v>0</v>
      </c>
      <c r="M1520" s="34">
        <v>0</v>
      </c>
      <c r="N1520" s="34">
        <v>0</v>
      </c>
      <c r="O1520" s="8" t="s">
        <v>2589</v>
      </c>
      <c r="AE1520" s="8" t="s">
        <v>860</v>
      </c>
    </row>
    <row r="1521" spans="3:31" ht="12.95" customHeight="1" x14ac:dyDescent="0.2">
      <c r="D1521" s="5" t="s">
        <v>2564</v>
      </c>
      <c r="G1521" s="29" t="s">
        <v>990</v>
      </c>
      <c r="H1521" s="3" t="s">
        <v>991</v>
      </c>
      <c r="I1521" s="25">
        <f t="shared" ref="I1521:N1521" si="277">SUM(I1510:I1520)</f>
        <v>0</v>
      </c>
      <c r="J1521" s="25">
        <f t="shared" si="277"/>
        <v>0</v>
      </c>
      <c r="K1521" s="19">
        <f t="shared" si="277"/>
        <v>0</v>
      </c>
      <c r="L1521" s="19">
        <f t="shared" si="277"/>
        <v>0</v>
      </c>
      <c r="M1521" s="19">
        <f t="shared" si="277"/>
        <v>0</v>
      </c>
      <c r="N1521" s="19">
        <f t="shared" si="277"/>
        <v>0</v>
      </c>
      <c r="O1521" s="9" t="s">
        <v>2590</v>
      </c>
      <c r="AE1521" s="8" t="s">
        <v>861</v>
      </c>
    </row>
    <row r="1522" spans="3:31" ht="12.95" customHeight="1" x14ac:dyDescent="0.2">
      <c r="D1522" s="5" t="s">
        <v>2564</v>
      </c>
      <c r="F1522" s="3" t="s">
        <v>993</v>
      </c>
      <c r="G1522" s="29" t="s">
        <v>994</v>
      </c>
      <c r="H1522" s="3" t="s">
        <v>995</v>
      </c>
      <c r="I1522" s="25">
        <f t="shared" ref="I1522:N1522" si="278">+I1521+I1508</f>
        <v>0</v>
      </c>
      <c r="J1522" s="25">
        <f t="shared" si="278"/>
        <v>0</v>
      </c>
      <c r="K1522" s="19">
        <f t="shared" si="278"/>
        <v>0</v>
      </c>
      <c r="L1522" s="19">
        <f t="shared" si="278"/>
        <v>0</v>
      </c>
      <c r="M1522" s="19">
        <f t="shared" si="278"/>
        <v>0</v>
      </c>
      <c r="N1522" s="19">
        <f t="shared" si="278"/>
        <v>0</v>
      </c>
      <c r="O1522" s="9" t="s">
        <v>2591</v>
      </c>
      <c r="AE1522" s="8" t="s">
        <v>862</v>
      </c>
    </row>
    <row r="1523" spans="3:31" ht="12.95" customHeight="1" x14ac:dyDescent="0.2">
      <c r="C1523" s="5" t="s">
        <v>2592</v>
      </c>
      <c r="D1523" s="5" t="s">
        <v>2593</v>
      </c>
      <c r="E1523" s="15" t="s">
        <v>2836</v>
      </c>
      <c r="F1523" s="5" t="s">
        <v>932</v>
      </c>
      <c r="G1523" s="27" t="s">
        <v>933</v>
      </c>
      <c r="H1523" s="7" t="s">
        <v>934</v>
      </c>
      <c r="I1523" s="16"/>
      <c r="J1523" s="16"/>
      <c r="K1523" s="18"/>
      <c r="L1523" s="18"/>
      <c r="M1523" s="18"/>
      <c r="N1523" s="18"/>
      <c r="O1523" s="8" t="s">
        <v>2594</v>
      </c>
      <c r="AE1523" s="8" t="s">
        <v>836</v>
      </c>
    </row>
    <row r="1524" spans="3:31" ht="12.95" customHeight="1" x14ac:dyDescent="0.2">
      <c r="D1524" s="5" t="s">
        <v>2593</v>
      </c>
      <c r="G1524" s="28" t="s">
        <v>936</v>
      </c>
      <c r="H1524" s="12" t="str">
        <f>IF(G1524&lt;"2500","Municipality Name",VLOOKUP(G1524,$AC$11:$AD$294,2))</f>
        <v>Municipality Name</v>
      </c>
      <c r="I1524" s="16">
        <v>0</v>
      </c>
      <c r="J1524" s="16">
        <v>0</v>
      </c>
      <c r="K1524" s="34">
        <v>0</v>
      </c>
      <c r="L1524" s="34">
        <v>0</v>
      </c>
      <c r="M1524" s="34">
        <v>0</v>
      </c>
      <c r="N1524" s="34">
        <v>0</v>
      </c>
      <c r="O1524" s="8" t="s">
        <v>2595</v>
      </c>
      <c r="AE1524" s="8" t="s">
        <v>837</v>
      </c>
    </row>
    <row r="1525" spans="3:31" ht="12.95" customHeight="1" x14ac:dyDescent="0.2">
      <c r="D1525" s="5" t="s">
        <v>2593</v>
      </c>
      <c r="G1525" s="28" t="s">
        <v>939</v>
      </c>
      <c r="H1525" s="12" t="str">
        <f t="shared" ref="H1525:H1533" si="279">IF(G1525&lt;"2500","Municipality Name",VLOOKUP(G1525,$AC$11:$AD$294,2))</f>
        <v>Municipality Name</v>
      </c>
      <c r="I1525" s="16">
        <v>0</v>
      </c>
      <c r="J1525" s="16">
        <v>0</v>
      </c>
      <c r="K1525" s="34">
        <v>0</v>
      </c>
      <c r="L1525" s="34">
        <v>0</v>
      </c>
      <c r="M1525" s="34">
        <v>0</v>
      </c>
      <c r="N1525" s="34">
        <v>0</v>
      </c>
      <c r="O1525" s="8" t="s">
        <v>2596</v>
      </c>
      <c r="AE1525" s="8" t="s">
        <v>838</v>
      </c>
    </row>
    <row r="1526" spans="3:31" ht="12.95" customHeight="1" x14ac:dyDescent="0.2">
      <c r="D1526" s="5" t="s">
        <v>2593</v>
      </c>
      <c r="G1526" s="28" t="s">
        <v>941</v>
      </c>
      <c r="H1526" s="12" t="str">
        <f t="shared" si="279"/>
        <v>Municipality Name</v>
      </c>
      <c r="I1526" s="16">
        <v>0</v>
      </c>
      <c r="J1526" s="16">
        <v>0</v>
      </c>
      <c r="K1526" s="34">
        <v>0</v>
      </c>
      <c r="L1526" s="34">
        <v>0</v>
      </c>
      <c r="M1526" s="34">
        <v>0</v>
      </c>
      <c r="N1526" s="34">
        <v>0</v>
      </c>
      <c r="O1526" s="8" t="s">
        <v>2597</v>
      </c>
      <c r="AE1526" s="8" t="s">
        <v>839</v>
      </c>
    </row>
    <row r="1527" spans="3:31" ht="12.95" customHeight="1" x14ac:dyDescent="0.2">
      <c r="D1527" s="5" t="s">
        <v>2593</v>
      </c>
      <c r="G1527" s="28" t="s">
        <v>943</v>
      </c>
      <c r="H1527" s="12" t="str">
        <f t="shared" si="279"/>
        <v>Municipality Name</v>
      </c>
      <c r="I1527" s="16">
        <v>0</v>
      </c>
      <c r="J1527" s="16">
        <v>0</v>
      </c>
      <c r="K1527" s="34">
        <v>0</v>
      </c>
      <c r="L1527" s="34">
        <v>0</v>
      </c>
      <c r="M1527" s="34">
        <v>0</v>
      </c>
      <c r="N1527" s="34">
        <v>0</v>
      </c>
      <c r="O1527" s="8" t="s">
        <v>2598</v>
      </c>
      <c r="AE1527" s="8" t="s">
        <v>840</v>
      </c>
    </row>
    <row r="1528" spans="3:31" ht="12.95" customHeight="1" x14ac:dyDescent="0.2">
      <c r="D1528" s="5" t="s">
        <v>2593</v>
      </c>
      <c r="G1528" s="28" t="s">
        <v>945</v>
      </c>
      <c r="H1528" s="12" t="str">
        <f t="shared" si="279"/>
        <v>Municipality Name</v>
      </c>
      <c r="I1528" s="16">
        <v>0</v>
      </c>
      <c r="J1528" s="16">
        <v>0</v>
      </c>
      <c r="K1528" s="34">
        <v>0</v>
      </c>
      <c r="L1528" s="34">
        <v>0</v>
      </c>
      <c r="M1528" s="34">
        <v>0</v>
      </c>
      <c r="N1528" s="34">
        <v>0</v>
      </c>
      <c r="O1528" s="8" t="s">
        <v>2599</v>
      </c>
      <c r="AE1528" s="8" t="s">
        <v>841</v>
      </c>
    </row>
    <row r="1529" spans="3:31" ht="12.95" customHeight="1" x14ac:dyDescent="0.2">
      <c r="D1529" s="5" t="s">
        <v>2593</v>
      </c>
      <c r="G1529" s="28" t="s">
        <v>947</v>
      </c>
      <c r="H1529" s="12" t="str">
        <f t="shared" si="279"/>
        <v>Municipality Name</v>
      </c>
      <c r="I1529" s="16">
        <v>0</v>
      </c>
      <c r="J1529" s="16">
        <v>0</v>
      </c>
      <c r="K1529" s="34">
        <v>0</v>
      </c>
      <c r="L1529" s="34">
        <v>0</v>
      </c>
      <c r="M1529" s="34">
        <v>0</v>
      </c>
      <c r="N1529" s="34">
        <v>0</v>
      </c>
      <c r="O1529" s="8" t="s">
        <v>2600</v>
      </c>
      <c r="AE1529" s="8" t="s">
        <v>842</v>
      </c>
    </row>
    <row r="1530" spans="3:31" ht="12.95" customHeight="1" x14ac:dyDescent="0.2">
      <c r="D1530" s="5" t="s">
        <v>2593</v>
      </c>
      <c r="G1530" s="28" t="s">
        <v>949</v>
      </c>
      <c r="H1530" s="12" t="str">
        <f t="shared" si="279"/>
        <v>Municipality Name</v>
      </c>
      <c r="I1530" s="16">
        <v>0</v>
      </c>
      <c r="J1530" s="16">
        <v>0</v>
      </c>
      <c r="K1530" s="34">
        <v>0</v>
      </c>
      <c r="L1530" s="34">
        <v>0</v>
      </c>
      <c r="M1530" s="34">
        <v>0</v>
      </c>
      <c r="N1530" s="34">
        <v>0</v>
      </c>
      <c r="O1530" s="8" t="s">
        <v>2601</v>
      </c>
      <c r="AE1530" s="8" t="s">
        <v>843</v>
      </c>
    </row>
    <row r="1531" spans="3:31" ht="12.95" customHeight="1" x14ac:dyDescent="0.2">
      <c r="D1531" s="5" t="s">
        <v>2593</v>
      </c>
      <c r="G1531" s="28" t="s">
        <v>951</v>
      </c>
      <c r="H1531" s="12" t="str">
        <f t="shared" si="279"/>
        <v>Municipality Name</v>
      </c>
      <c r="I1531" s="16">
        <v>0</v>
      </c>
      <c r="J1531" s="16">
        <v>0</v>
      </c>
      <c r="K1531" s="34">
        <v>0</v>
      </c>
      <c r="L1531" s="34">
        <v>0</v>
      </c>
      <c r="M1531" s="34">
        <v>0</v>
      </c>
      <c r="N1531" s="34">
        <v>0</v>
      </c>
      <c r="O1531" s="8" t="s">
        <v>2602</v>
      </c>
      <c r="AE1531" s="8" t="s">
        <v>844</v>
      </c>
    </row>
    <row r="1532" spans="3:31" ht="12.95" customHeight="1" x14ac:dyDescent="0.2">
      <c r="D1532" s="5" t="s">
        <v>2593</v>
      </c>
      <c r="G1532" s="28" t="s">
        <v>953</v>
      </c>
      <c r="H1532" s="12" t="str">
        <f t="shared" si="279"/>
        <v>Municipality Name</v>
      </c>
      <c r="I1532" s="16">
        <v>0</v>
      </c>
      <c r="J1532" s="16">
        <v>0</v>
      </c>
      <c r="K1532" s="34">
        <v>0</v>
      </c>
      <c r="L1532" s="34">
        <v>0</v>
      </c>
      <c r="M1532" s="34">
        <v>0</v>
      </c>
      <c r="N1532" s="34">
        <v>0</v>
      </c>
      <c r="O1532" s="8" t="s">
        <v>2603</v>
      </c>
      <c r="AE1532" s="8" t="s">
        <v>845</v>
      </c>
    </row>
    <row r="1533" spans="3:31" ht="12.95" customHeight="1" x14ac:dyDescent="0.2">
      <c r="D1533" s="5" t="s">
        <v>2593</v>
      </c>
      <c r="G1533" s="28" t="s">
        <v>955</v>
      </c>
      <c r="H1533" s="12" t="str">
        <f t="shared" si="279"/>
        <v>Municipality Name</v>
      </c>
      <c r="I1533" s="16">
        <v>0</v>
      </c>
      <c r="J1533" s="16">
        <v>0</v>
      </c>
      <c r="K1533" s="34">
        <v>0</v>
      </c>
      <c r="L1533" s="34">
        <v>0</v>
      </c>
      <c r="M1533" s="34">
        <v>0</v>
      </c>
      <c r="N1533" s="34">
        <v>0</v>
      </c>
      <c r="O1533" s="8" t="s">
        <v>2604</v>
      </c>
      <c r="AE1533" s="8" t="s">
        <v>846</v>
      </c>
    </row>
    <row r="1534" spans="3:31" ht="12.95" customHeight="1" x14ac:dyDescent="0.2">
      <c r="D1534" s="5" t="s">
        <v>2593</v>
      </c>
      <c r="G1534" s="27" t="s">
        <v>957</v>
      </c>
      <c r="H1534" s="5" t="s">
        <v>958</v>
      </c>
      <c r="I1534" s="16">
        <v>0</v>
      </c>
      <c r="J1534" s="16">
        <v>0</v>
      </c>
      <c r="K1534" s="34">
        <v>0</v>
      </c>
      <c r="L1534" s="34">
        <v>0</v>
      </c>
      <c r="M1534" s="34">
        <v>0</v>
      </c>
      <c r="N1534" s="34">
        <v>0</v>
      </c>
      <c r="O1534" s="8" t="s">
        <v>2605</v>
      </c>
      <c r="AE1534" s="8" t="s">
        <v>847</v>
      </c>
    </row>
    <row r="1535" spans="3:31" ht="12.95" customHeight="1" x14ac:dyDescent="0.2">
      <c r="D1535" s="5" t="s">
        <v>2593</v>
      </c>
      <c r="G1535" s="29" t="s">
        <v>960</v>
      </c>
      <c r="H1535" s="3" t="s">
        <v>961</v>
      </c>
      <c r="I1535" s="25">
        <f t="shared" ref="I1535:N1535" si="280">SUM(I1524:I1534)</f>
        <v>0</v>
      </c>
      <c r="J1535" s="25">
        <f t="shared" si="280"/>
        <v>0</v>
      </c>
      <c r="K1535" s="19">
        <f t="shared" si="280"/>
        <v>0</v>
      </c>
      <c r="L1535" s="19">
        <f t="shared" si="280"/>
        <v>0</v>
      </c>
      <c r="M1535" s="19">
        <f t="shared" si="280"/>
        <v>0</v>
      </c>
      <c r="N1535" s="19">
        <f t="shared" si="280"/>
        <v>0</v>
      </c>
      <c r="O1535" s="9" t="s">
        <v>2606</v>
      </c>
      <c r="AE1535" s="8" t="s">
        <v>848</v>
      </c>
    </row>
    <row r="1536" spans="3:31" ht="12.95" customHeight="1" x14ac:dyDescent="0.2">
      <c r="D1536" s="5" t="s">
        <v>2593</v>
      </c>
      <c r="F1536" s="5" t="s">
        <v>963</v>
      </c>
      <c r="G1536" s="27" t="s">
        <v>964</v>
      </c>
      <c r="H1536" s="7" t="s">
        <v>965</v>
      </c>
      <c r="I1536" s="16"/>
      <c r="J1536" s="16"/>
      <c r="K1536" s="18"/>
      <c r="L1536" s="18"/>
      <c r="M1536" s="18"/>
      <c r="N1536" s="18"/>
      <c r="O1536" s="8" t="s">
        <v>2607</v>
      </c>
      <c r="AE1536" s="8" t="s">
        <v>849</v>
      </c>
    </row>
    <row r="1537" spans="3:31" ht="12.95" customHeight="1" x14ac:dyDescent="0.2">
      <c r="D1537" s="5" t="s">
        <v>2593</v>
      </c>
      <c r="G1537" s="28" t="s">
        <v>967</v>
      </c>
      <c r="H1537" s="12" t="str">
        <f t="shared" ref="H1537:H1546" si="281">IF(G1537&lt;"2500","Municipality Name",VLOOKUP(G1537,$AC$11:$AD$294,2))</f>
        <v>Municipality Name</v>
      </c>
      <c r="I1537" s="16">
        <v>0</v>
      </c>
      <c r="J1537" s="16">
        <v>0</v>
      </c>
      <c r="K1537" s="34">
        <v>0</v>
      </c>
      <c r="L1537" s="34">
        <v>0</v>
      </c>
      <c r="M1537" s="34">
        <v>0</v>
      </c>
      <c r="N1537" s="34">
        <v>0</v>
      </c>
      <c r="O1537" s="8" t="s">
        <v>2608</v>
      </c>
      <c r="AE1537" s="8" t="s">
        <v>850</v>
      </c>
    </row>
    <row r="1538" spans="3:31" ht="12.95" customHeight="1" x14ac:dyDescent="0.2">
      <c r="D1538" s="5" t="s">
        <v>2593</v>
      </c>
      <c r="G1538" s="28" t="s">
        <v>969</v>
      </c>
      <c r="H1538" s="12" t="str">
        <f t="shared" si="281"/>
        <v>Municipality Name</v>
      </c>
      <c r="I1538" s="16">
        <v>0</v>
      </c>
      <c r="J1538" s="16">
        <v>0</v>
      </c>
      <c r="K1538" s="34">
        <v>0</v>
      </c>
      <c r="L1538" s="34">
        <v>0</v>
      </c>
      <c r="M1538" s="34">
        <v>0</v>
      </c>
      <c r="N1538" s="34">
        <v>0</v>
      </c>
      <c r="O1538" s="8" t="s">
        <v>2609</v>
      </c>
      <c r="AE1538" s="8" t="s">
        <v>851</v>
      </c>
    </row>
    <row r="1539" spans="3:31" ht="12.95" customHeight="1" x14ac:dyDescent="0.2">
      <c r="D1539" s="5" t="s">
        <v>2593</v>
      </c>
      <c r="G1539" s="28" t="s">
        <v>971</v>
      </c>
      <c r="H1539" s="12" t="str">
        <f t="shared" si="281"/>
        <v>Municipality Name</v>
      </c>
      <c r="I1539" s="16">
        <v>0</v>
      </c>
      <c r="J1539" s="16">
        <v>0</v>
      </c>
      <c r="K1539" s="34">
        <v>0</v>
      </c>
      <c r="L1539" s="34">
        <v>0</v>
      </c>
      <c r="M1539" s="34">
        <v>0</v>
      </c>
      <c r="N1539" s="34">
        <v>0</v>
      </c>
      <c r="O1539" s="8" t="s">
        <v>2610</v>
      </c>
      <c r="AE1539" s="8" t="s">
        <v>852</v>
      </c>
    </row>
    <row r="1540" spans="3:31" ht="12.95" customHeight="1" x14ac:dyDescent="0.2">
      <c r="D1540" s="5" t="s">
        <v>2593</v>
      </c>
      <c r="G1540" s="28" t="s">
        <v>973</v>
      </c>
      <c r="H1540" s="12" t="str">
        <f t="shared" si="281"/>
        <v>Municipality Name</v>
      </c>
      <c r="I1540" s="16">
        <v>0</v>
      </c>
      <c r="J1540" s="16">
        <v>0</v>
      </c>
      <c r="K1540" s="34">
        <v>0</v>
      </c>
      <c r="L1540" s="34">
        <v>0</v>
      </c>
      <c r="M1540" s="34">
        <v>0</v>
      </c>
      <c r="N1540" s="34">
        <v>0</v>
      </c>
      <c r="O1540" s="8" t="s">
        <v>2611</v>
      </c>
      <c r="AE1540" s="8" t="s">
        <v>853</v>
      </c>
    </row>
    <row r="1541" spans="3:31" ht="12.95" customHeight="1" x14ac:dyDescent="0.2">
      <c r="D1541" s="5" t="s">
        <v>2593</v>
      </c>
      <c r="G1541" s="28" t="s">
        <v>975</v>
      </c>
      <c r="H1541" s="12" t="str">
        <f t="shared" si="281"/>
        <v>Municipality Name</v>
      </c>
      <c r="I1541" s="16">
        <v>0</v>
      </c>
      <c r="J1541" s="16">
        <v>0</v>
      </c>
      <c r="K1541" s="34">
        <v>0</v>
      </c>
      <c r="L1541" s="34">
        <v>0</v>
      </c>
      <c r="M1541" s="34">
        <v>0</v>
      </c>
      <c r="N1541" s="34">
        <v>0</v>
      </c>
      <c r="O1541" s="8" t="s">
        <v>2612</v>
      </c>
      <c r="AE1541" s="8" t="s">
        <v>854</v>
      </c>
    </row>
    <row r="1542" spans="3:31" ht="12.95" customHeight="1" x14ac:dyDescent="0.2">
      <c r="D1542" s="5" t="s">
        <v>2593</v>
      </c>
      <c r="G1542" s="28" t="s">
        <v>977</v>
      </c>
      <c r="H1542" s="12" t="str">
        <f t="shared" si="281"/>
        <v>Municipality Name</v>
      </c>
      <c r="I1542" s="16">
        <v>0</v>
      </c>
      <c r="J1542" s="16">
        <v>0</v>
      </c>
      <c r="K1542" s="34">
        <v>0</v>
      </c>
      <c r="L1542" s="34">
        <v>0</v>
      </c>
      <c r="M1542" s="34">
        <v>0</v>
      </c>
      <c r="N1542" s="34">
        <v>0</v>
      </c>
      <c r="O1542" s="8" t="s">
        <v>2613</v>
      </c>
      <c r="AE1542" s="8" t="s">
        <v>855</v>
      </c>
    </row>
    <row r="1543" spans="3:31" ht="12.95" customHeight="1" x14ac:dyDescent="0.2">
      <c r="D1543" s="5" t="s">
        <v>2593</v>
      </c>
      <c r="G1543" s="28" t="s">
        <v>979</v>
      </c>
      <c r="H1543" s="12" t="str">
        <f t="shared" si="281"/>
        <v>Municipality Name</v>
      </c>
      <c r="I1543" s="16">
        <v>0</v>
      </c>
      <c r="J1543" s="16">
        <v>0</v>
      </c>
      <c r="K1543" s="34">
        <v>0</v>
      </c>
      <c r="L1543" s="34">
        <v>0</v>
      </c>
      <c r="M1543" s="34">
        <v>0</v>
      </c>
      <c r="N1543" s="34">
        <v>0</v>
      </c>
      <c r="O1543" s="8" t="s">
        <v>2614</v>
      </c>
      <c r="AE1543" s="8" t="s">
        <v>856</v>
      </c>
    </row>
    <row r="1544" spans="3:31" ht="12.95" customHeight="1" x14ac:dyDescent="0.2">
      <c r="D1544" s="5" t="s">
        <v>2593</v>
      </c>
      <c r="G1544" s="28" t="s">
        <v>981</v>
      </c>
      <c r="H1544" s="12" t="str">
        <f t="shared" si="281"/>
        <v>Municipality Name</v>
      </c>
      <c r="I1544" s="16">
        <v>0</v>
      </c>
      <c r="J1544" s="16">
        <v>0</v>
      </c>
      <c r="K1544" s="34">
        <v>0</v>
      </c>
      <c r="L1544" s="34">
        <v>0</v>
      </c>
      <c r="M1544" s="34">
        <v>0</v>
      </c>
      <c r="N1544" s="34">
        <v>0</v>
      </c>
      <c r="O1544" s="8" t="s">
        <v>2615</v>
      </c>
      <c r="AE1544" s="8" t="s">
        <v>857</v>
      </c>
    </row>
    <row r="1545" spans="3:31" ht="12.95" customHeight="1" x14ac:dyDescent="0.2">
      <c r="D1545" s="5" t="s">
        <v>2593</v>
      </c>
      <c r="G1545" s="28" t="s">
        <v>983</v>
      </c>
      <c r="H1545" s="12" t="str">
        <f t="shared" si="281"/>
        <v>Municipality Name</v>
      </c>
      <c r="I1545" s="16">
        <v>0</v>
      </c>
      <c r="J1545" s="16">
        <v>0</v>
      </c>
      <c r="K1545" s="34">
        <v>0</v>
      </c>
      <c r="L1545" s="34">
        <v>0</v>
      </c>
      <c r="M1545" s="34">
        <v>0</v>
      </c>
      <c r="N1545" s="34">
        <v>0</v>
      </c>
      <c r="O1545" s="8" t="s">
        <v>2616</v>
      </c>
      <c r="AE1545" s="8" t="s">
        <v>858</v>
      </c>
    </row>
    <row r="1546" spans="3:31" ht="12.95" customHeight="1" x14ac:dyDescent="0.2">
      <c r="D1546" s="5" t="s">
        <v>2593</v>
      </c>
      <c r="G1546" s="28" t="s">
        <v>985</v>
      </c>
      <c r="H1546" s="12" t="str">
        <f t="shared" si="281"/>
        <v>Municipality Name</v>
      </c>
      <c r="I1546" s="16">
        <v>0</v>
      </c>
      <c r="J1546" s="16">
        <v>0</v>
      </c>
      <c r="K1546" s="34">
        <v>0</v>
      </c>
      <c r="L1546" s="34">
        <v>0</v>
      </c>
      <c r="M1546" s="34">
        <v>0</v>
      </c>
      <c r="N1546" s="34">
        <v>0</v>
      </c>
      <c r="O1546" s="8" t="s">
        <v>2617</v>
      </c>
      <c r="AE1546" s="8" t="s">
        <v>859</v>
      </c>
    </row>
    <row r="1547" spans="3:31" ht="12.95" customHeight="1" x14ac:dyDescent="0.2">
      <c r="D1547" s="5" t="s">
        <v>2593</v>
      </c>
      <c r="G1547" s="27" t="s">
        <v>987</v>
      </c>
      <c r="H1547" s="5" t="s">
        <v>988</v>
      </c>
      <c r="I1547" s="16">
        <v>0</v>
      </c>
      <c r="J1547" s="16">
        <v>0</v>
      </c>
      <c r="K1547" s="34">
        <v>0</v>
      </c>
      <c r="L1547" s="34">
        <v>0</v>
      </c>
      <c r="M1547" s="34">
        <v>0</v>
      </c>
      <c r="N1547" s="34">
        <v>0</v>
      </c>
      <c r="O1547" s="8" t="s">
        <v>2618</v>
      </c>
      <c r="AE1547" s="8" t="s">
        <v>860</v>
      </c>
    </row>
    <row r="1548" spans="3:31" ht="12.95" customHeight="1" x14ac:dyDescent="0.2">
      <c r="D1548" s="5" t="s">
        <v>2593</v>
      </c>
      <c r="G1548" s="29" t="s">
        <v>990</v>
      </c>
      <c r="H1548" s="3" t="s">
        <v>991</v>
      </c>
      <c r="I1548" s="25">
        <f t="shared" ref="I1548:N1548" si="282">SUM(I1537:I1547)</f>
        <v>0</v>
      </c>
      <c r="J1548" s="25">
        <f t="shared" si="282"/>
        <v>0</v>
      </c>
      <c r="K1548" s="19">
        <f t="shared" si="282"/>
        <v>0</v>
      </c>
      <c r="L1548" s="19">
        <f t="shared" si="282"/>
        <v>0</v>
      </c>
      <c r="M1548" s="19">
        <f t="shared" si="282"/>
        <v>0</v>
      </c>
      <c r="N1548" s="19">
        <f t="shared" si="282"/>
        <v>0</v>
      </c>
      <c r="O1548" s="9" t="s">
        <v>2619</v>
      </c>
      <c r="AE1548" s="8" t="s">
        <v>861</v>
      </c>
    </row>
    <row r="1549" spans="3:31" ht="12.95" customHeight="1" x14ac:dyDescent="0.2">
      <c r="D1549" s="5" t="s">
        <v>2593</v>
      </c>
      <c r="F1549" s="3" t="s">
        <v>993</v>
      </c>
      <c r="G1549" s="29" t="s">
        <v>994</v>
      </c>
      <c r="H1549" s="3" t="s">
        <v>995</v>
      </c>
      <c r="I1549" s="25">
        <f t="shared" ref="I1549:N1549" si="283">+I1548+I1535</f>
        <v>0</v>
      </c>
      <c r="J1549" s="25">
        <f t="shared" si="283"/>
        <v>0</v>
      </c>
      <c r="K1549" s="19">
        <f t="shared" si="283"/>
        <v>0</v>
      </c>
      <c r="L1549" s="19">
        <f t="shared" si="283"/>
        <v>0</v>
      </c>
      <c r="M1549" s="19">
        <f t="shared" si="283"/>
        <v>0</v>
      </c>
      <c r="N1549" s="19">
        <f t="shared" si="283"/>
        <v>0</v>
      </c>
      <c r="O1549" s="9" t="s">
        <v>2620</v>
      </c>
      <c r="AE1549" s="8" t="s">
        <v>862</v>
      </c>
    </row>
    <row r="1550" spans="3:31" ht="12.95" customHeight="1" x14ac:dyDescent="0.2">
      <c r="C1550" s="5" t="s">
        <v>2621</v>
      </c>
      <c r="D1550" s="5" t="s">
        <v>2622</v>
      </c>
      <c r="E1550" s="15" t="s">
        <v>2836</v>
      </c>
      <c r="F1550" s="5" t="s">
        <v>932</v>
      </c>
      <c r="G1550" s="27" t="s">
        <v>933</v>
      </c>
      <c r="H1550" s="7" t="s">
        <v>934</v>
      </c>
      <c r="I1550" s="16"/>
      <c r="J1550" s="16"/>
      <c r="K1550" s="18"/>
      <c r="L1550" s="18"/>
      <c r="M1550" s="18"/>
      <c r="N1550" s="18"/>
      <c r="O1550" s="8" t="s">
        <v>2623</v>
      </c>
      <c r="AE1550" s="8" t="s">
        <v>836</v>
      </c>
    </row>
    <row r="1551" spans="3:31" ht="12.95" customHeight="1" x14ac:dyDescent="0.2">
      <c r="D1551" s="5" t="s">
        <v>2622</v>
      </c>
      <c r="G1551" s="28" t="s">
        <v>936</v>
      </c>
      <c r="H1551" s="12" t="str">
        <f>IF(G1551&lt;"2500","Municipality Name",VLOOKUP(G1551,$AC$11:$AD$294,2))</f>
        <v>Municipality Name</v>
      </c>
      <c r="I1551" s="16">
        <v>0</v>
      </c>
      <c r="J1551" s="16">
        <v>0</v>
      </c>
      <c r="K1551" s="34">
        <v>0</v>
      </c>
      <c r="L1551" s="34">
        <v>0</v>
      </c>
      <c r="M1551" s="34">
        <v>0</v>
      </c>
      <c r="N1551" s="34">
        <v>0</v>
      </c>
      <c r="O1551" s="8" t="s">
        <v>2624</v>
      </c>
      <c r="AE1551" s="8" t="s">
        <v>837</v>
      </c>
    </row>
    <row r="1552" spans="3:31" ht="12.95" customHeight="1" x14ac:dyDescent="0.2">
      <c r="D1552" s="5" t="s">
        <v>2622</v>
      </c>
      <c r="G1552" s="28" t="s">
        <v>939</v>
      </c>
      <c r="H1552" s="12" t="str">
        <f t="shared" ref="H1552:H1560" si="284">IF(G1552&lt;"2500","Municipality Name",VLOOKUP(G1552,$AC$11:$AD$294,2))</f>
        <v>Municipality Name</v>
      </c>
      <c r="I1552" s="16">
        <v>0</v>
      </c>
      <c r="J1552" s="16">
        <v>0</v>
      </c>
      <c r="K1552" s="34">
        <v>0</v>
      </c>
      <c r="L1552" s="34">
        <v>0</v>
      </c>
      <c r="M1552" s="34">
        <v>0</v>
      </c>
      <c r="N1552" s="34">
        <v>0</v>
      </c>
      <c r="O1552" s="8" t="s">
        <v>2625</v>
      </c>
      <c r="AE1552" s="8" t="s">
        <v>838</v>
      </c>
    </row>
    <row r="1553" spans="4:31" ht="12.95" customHeight="1" x14ac:dyDescent="0.2">
      <c r="D1553" s="5" t="s">
        <v>2622</v>
      </c>
      <c r="G1553" s="28" t="s">
        <v>941</v>
      </c>
      <c r="H1553" s="12" t="str">
        <f t="shared" si="284"/>
        <v>Municipality Name</v>
      </c>
      <c r="I1553" s="16">
        <v>0</v>
      </c>
      <c r="J1553" s="16">
        <v>0</v>
      </c>
      <c r="K1553" s="34">
        <v>0</v>
      </c>
      <c r="L1553" s="34">
        <v>0</v>
      </c>
      <c r="M1553" s="34">
        <v>0</v>
      </c>
      <c r="N1553" s="34">
        <v>0</v>
      </c>
      <c r="O1553" s="8" t="s">
        <v>2626</v>
      </c>
      <c r="AE1553" s="8" t="s">
        <v>839</v>
      </c>
    </row>
    <row r="1554" spans="4:31" ht="12.95" customHeight="1" x14ac:dyDescent="0.2">
      <c r="D1554" s="5" t="s">
        <v>2622</v>
      </c>
      <c r="G1554" s="28" t="s">
        <v>943</v>
      </c>
      <c r="H1554" s="12" t="str">
        <f t="shared" si="284"/>
        <v>Municipality Name</v>
      </c>
      <c r="I1554" s="16">
        <v>0</v>
      </c>
      <c r="J1554" s="16">
        <v>0</v>
      </c>
      <c r="K1554" s="34">
        <v>0</v>
      </c>
      <c r="L1554" s="34">
        <v>0</v>
      </c>
      <c r="M1554" s="34">
        <v>0</v>
      </c>
      <c r="N1554" s="34">
        <v>0</v>
      </c>
      <c r="O1554" s="8" t="s">
        <v>2627</v>
      </c>
      <c r="AE1554" s="8" t="s">
        <v>840</v>
      </c>
    </row>
    <row r="1555" spans="4:31" ht="12.95" customHeight="1" x14ac:dyDescent="0.2">
      <c r="D1555" s="5" t="s">
        <v>2622</v>
      </c>
      <c r="G1555" s="28" t="s">
        <v>945</v>
      </c>
      <c r="H1555" s="12" t="str">
        <f t="shared" si="284"/>
        <v>Municipality Name</v>
      </c>
      <c r="I1555" s="16">
        <v>0</v>
      </c>
      <c r="J1555" s="16">
        <v>0</v>
      </c>
      <c r="K1555" s="34">
        <v>0</v>
      </c>
      <c r="L1555" s="34">
        <v>0</v>
      </c>
      <c r="M1555" s="34">
        <v>0</v>
      </c>
      <c r="N1555" s="34">
        <v>0</v>
      </c>
      <c r="O1555" s="8" t="s">
        <v>2628</v>
      </c>
      <c r="AE1555" s="8" t="s">
        <v>841</v>
      </c>
    </row>
    <row r="1556" spans="4:31" ht="12.95" customHeight="1" x14ac:dyDescent="0.2">
      <c r="D1556" s="5" t="s">
        <v>2622</v>
      </c>
      <c r="G1556" s="28" t="s">
        <v>947</v>
      </c>
      <c r="H1556" s="12" t="str">
        <f t="shared" si="284"/>
        <v>Municipality Name</v>
      </c>
      <c r="I1556" s="16">
        <v>0</v>
      </c>
      <c r="J1556" s="16">
        <v>0</v>
      </c>
      <c r="K1556" s="34">
        <v>0</v>
      </c>
      <c r="L1556" s="34">
        <v>0</v>
      </c>
      <c r="M1556" s="34">
        <v>0</v>
      </c>
      <c r="N1556" s="34">
        <v>0</v>
      </c>
      <c r="O1556" s="8" t="s">
        <v>2629</v>
      </c>
      <c r="AE1556" s="8" t="s">
        <v>842</v>
      </c>
    </row>
    <row r="1557" spans="4:31" ht="12.95" customHeight="1" x14ac:dyDescent="0.2">
      <c r="D1557" s="5" t="s">
        <v>2622</v>
      </c>
      <c r="G1557" s="28" t="s">
        <v>949</v>
      </c>
      <c r="H1557" s="12" t="str">
        <f t="shared" si="284"/>
        <v>Municipality Name</v>
      </c>
      <c r="I1557" s="16">
        <v>0</v>
      </c>
      <c r="J1557" s="16">
        <v>0</v>
      </c>
      <c r="K1557" s="34">
        <v>0</v>
      </c>
      <c r="L1557" s="34">
        <v>0</v>
      </c>
      <c r="M1557" s="34">
        <v>0</v>
      </c>
      <c r="N1557" s="34">
        <v>0</v>
      </c>
      <c r="O1557" s="8" t="s">
        <v>2630</v>
      </c>
      <c r="AE1557" s="8" t="s">
        <v>843</v>
      </c>
    </row>
    <row r="1558" spans="4:31" ht="12.95" customHeight="1" x14ac:dyDescent="0.2">
      <c r="D1558" s="5" t="s">
        <v>2622</v>
      </c>
      <c r="G1558" s="28" t="s">
        <v>951</v>
      </c>
      <c r="H1558" s="12" t="str">
        <f t="shared" si="284"/>
        <v>Municipality Name</v>
      </c>
      <c r="I1558" s="16">
        <v>0</v>
      </c>
      <c r="J1558" s="16">
        <v>0</v>
      </c>
      <c r="K1558" s="34">
        <v>0</v>
      </c>
      <c r="L1558" s="34">
        <v>0</v>
      </c>
      <c r="M1558" s="34">
        <v>0</v>
      </c>
      <c r="N1558" s="34">
        <v>0</v>
      </c>
      <c r="O1558" s="8" t="s">
        <v>2631</v>
      </c>
      <c r="AE1558" s="8" t="s">
        <v>844</v>
      </c>
    </row>
    <row r="1559" spans="4:31" ht="12.95" customHeight="1" x14ac:dyDescent="0.2">
      <c r="D1559" s="5" t="s">
        <v>2622</v>
      </c>
      <c r="G1559" s="28" t="s">
        <v>953</v>
      </c>
      <c r="H1559" s="12" t="str">
        <f t="shared" si="284"/>
        <v>Municipality Name</v>
      </c>
      <c r="I1559" s="16">
        <v>0</v>
      </c>
      <c r="J1559" s="16">
        <v>0</v>
      </c>
      <c r="K1559" s="34">
        <v>0</v>
      </c>
      <c r="L1559" s="34">
        <v>0</v>
      </c>
      <c r="M1559" s="34">
        <v>0</v>
      </c>
      <c r="N1559" s="34">
        <v>0</v>
      </c>
      <c r="O1559" s="8" t="s">
        <v>2632</v>
      </c>
      <c r="AE1559" s="8" t="s">
        <v>845</v>
      </c>
    </row>
    <row r="1560" spans="4:31" ht="12.95" customHeight="1" x14ac:dyDescent="0.2">
      <c r="D1560" s="5" t="s">
        <v>2622</v>
      </c>
      <c r="G1560" s="28" t="s">
        <v>955</v>
      </c>
      <c r="H1560" s="12" t="str">
        <f t="shared" si="284"/>
        <v>Municipality Name</v>
      </c>
      <c r="I1560" s="16">
        <v>0</v>
      </c>
      <c r="J1560" s="16">
        <v>0</v>
      </c>
      <c r="K1560" s="34">
        <v>0</v>
      </c>
      <c r="L1560" s="34">
        <v>0</v>
      </c>
      <c r="M1560" s="34">
        <v>0</v>
      </c>
      <c r="N1560" s="34">
        <v>0</v>
      </c>
      <c r="O1560" s="8" t="s">
        <v>2633</v>
      </c>
      <c r="AE1560" s="8" t="s">
        <v>846</v>
      </c>
    </row>
    <row r="1561" spans="4:31" ht="12.95" customHeight="1" x14ac:dyDescent="0.2">
      <c r="D1561" s="5" t="s">
        <v>2622</v>
      </c>
      <c r="G1561" s="27" t="s">
        <v>957</v>
      </c>
      <c r="H1561" s="5" t="s">
        <v>958</v>
      </c>
      <c r="I1561" s="16">
        <v>0</v>
      </c>
      <c r="J1561" s="16">
        <v>0</v>
      </c>
      <c r="K1561" s="34">
        <v>0</v>
      </c>
      <c r="L1561" s="34">
        <v>0</v>
      </c>
      <c r="M1561" s="34">
        <v>0</v>
      </c>
      <c r="N1561" s="34">
        <v>0</v>
      </c>
      <c r="O1561" s="8" t="s">
        <v>2634</v>
      </c>
      <c r="AE1561" s="8" t="s">
        <v>847</v>
      </c>
    </row>
    <row r="1562" spans="4:31" ht="12.95" customHeight="1" x14ac:dyDescent="0.2">
      <c r="D1562" s="5" t="s">
        <v>2622</v>
      </c>
      <c r="G1562" s="29" t="s">
        <v>960</v>
      </c>
      <c r="H1562" s="3" t="s">
        <v>961</v>
      </c>
      <c r="I1562" s="25">
        <f t="shared" ref="I1562:N1562" si="285">SUM(I1551:I1561)</f>
        <v>0</v>
      </c>
      <c r="J1562" s="25">
        <f t="shared" si="285"/>
        <v>0</v>
      </c>
      <c r="K1562" s="19">
        <f t="shared" si="285"/>
        <v>0</v>
      </c>
      <c r="L1562" s="19">
        <f t="shared" si="285"/>
        <v>0</v>
      </c>
      <c r="M1562" s="19">
        <f t="shared" si="285"/>
        <v>0</v>
      </c>
      <c r="N1562" s="19">
        <f t="shared" si="285"/>
        <v>0</v>
      </c>
      <c r="O1562" s="9" t="s">
        <v>2635</v>
      </c>
      <c r="AE1562" s="8" t="s">
        <v>848</v>
      </c>
    </row>
    <row r="1563" spans="4:31" ht="12.95" customHeight="1" x14ac:dyDescent="0.2">
      <c r="D1563" s="5" t="s">
        <v>2622</v>
      </c>
      <c r="F1563" s="5" t="s">
        <v>963</v>
      </c>
      <c r="G1563" s="27" t="s">
        <v>964</v>
      </c>
      <c r="H1563" s="7" t="s">
        <v>965</v>
      </c>
      <c r="I1563" s="16"/>
      <c r="J1563" s="16"/>
      <c r="K1563" s="18"/>
      <c r="L1563" s="18"/>
      <c r="M1563" s="18"/>
      <c r="N1563" s="18"/>
      <c r="O1563" s="8" t="s">
        <v>2636</v>
      </c>
      <c r="AE1563" s="8" t="s">
        <v>849</v>
      </c>
    </row>
    <row r="1564" spans="4:31" ht="12.95" customHeight="1" x14ac:dyDescent="0.2">
      <c r="D1564" s="5" t="s">
        <v>2622</v>
      </c>
      <c r="G1564" s="28" t="s">
        <v>967</v>
      </c>
      <c r="H1564" s="12" t="str">
        <f t="shared" ref="H1564:H1573" si="286">IF(G1564&lt;"2500","Municipality Name",VLOOKUP(G1564,$AC$11:$AD$294,2))</f>
        <v>Municipality Name</v>
      </c>
      <c r="I1564" s="16">
        <v>0</v>
      </c>
      <c r="J1564" s="16">
        <v>0</v>
      </c>
      <c r="K1564" s="34">
        <v>0</v>
      </c>
      <c r="L1564" s="34">
        <v>0</v>
      </c>
      <c r="M1564" s="34">
        <v>0</v>
      </c>
      <c r="N1564" s="34">
        <v>0</v>
      </c>
      <c r="O1564" s="8" t="s">
        <v>2637</v>
      </c>
      <c r="AE1564" s="8" t="s">
        <v>850</v>
      </c>
    </row>
    <row r="1565" spans="4:31" ht="12.95" customHeight="1" x14ac:dyDescent="0.2">
      <c r="D1565" s="5" t="s">
        <v>2622</v>
      </c>
      <c r="G1565" s="28" t="s">
        <v>969</v>
      </c>
      <c r="H1565" s="12" t="str">
        <f t="shared" si="286"/>
        <v>Municipality Name</v>
      </c>
      <c r="I1565" s="16">
        <v>0</v>
      </c>
      <c r="J1565" s="16">
        <v>0</v>
      </c>
      <c r="K1565" s="34">
        <v>0</v>
      </c>
      <c r="L1565" s="34">
        <v>0</v>
      </c>
      <c r="M1565" s="34">
        <v>0</v>
      </c>
      <c r="N1565" s="34">
        <v>0</v>
      </c>
      <c r="O1565" s="8" t="s">
        <v>2638</v>
      </c>
      <c r="AE1565" s="8" t="s">
        <v>851</v>
      </c>
    </row>
    <row r="1566" spans="4:31" ht="12.95" customHeight="1" x14ac:dyDescent="0.2">
      <c r="D1566" s="5" t="s">
        <v>2622</v>
      </c>
      <c r="G1566" s="28" t="s">
        <v>971</v>
      </c>
      <c r="H1566" s="12" t="str">
        <f t="shared" si="286"/>
        <v>Municipality Name</v>
      </c>
      <c r="I1566" s="16">
        <v>0</v>
      </c>
      <c r="J1566" s="16">
        <v>0</v>
      </c>
      <c r="K1566" s="34">
        <v>0</v>
      </c>
      <c r="L1566" s="34">
        <v>0</v>
      </c>
      <c r="M1566" s="34">
        <v>0</v>
      </c>
      <c r="N1566" s="34">
        <v>0</v>
      </c>
      <c r="O1566" s="8" t="s">
        <v>2639</v>
      </c>
      <c r="AE1566" s="8" t="s">
        <v>852</v>
      </c>
    </row>
    <row r="1567" spans="4:31" ht="12.95" customHeight="1" x14ac:dyDescent="0.2">
      <c r="D1567" s="5" t="s">
        <v>2622</v>
      </c>
      <c r="G1567" s="28" t="s">
        <v>973</v>
      </c>
      <c r="H1567" s="12" t="str">
        <f t="shared" si="286"/>
        <v>Municipality Name</v>
      </c>
      <c r="I1567" s="16">
        <v>0</v>
      </c>
      <c r="J1567" s="16">
        <v>0</v>
      </c>
      <c r="K1567" s="34">
        <v>0</v>
      </c>
      <c r="L1567" s="34">
        <v>0</v>
      </c>
      <c r="M1567" s="34">
        <v>0</v>
      </c>
      <c r="N1567" s="34">
        <v>0</v>
      </c>
      <c r="O1567" s="8" t="s">
        <v>2640</v>
      </c>
      <c r="AE1567" s="8" t="s">
        <v>853</v>
      </c>
    </row>
    <row r="1568" spans="4:31" ht="12.95" customHeight="1" x14ac:dyDescent="0.2">
      <c r="D1568" s="5" t="s">
        <v>2622</v>
      </c>
      <c r="G1568" s="28" t="s">
        <v>975</v>
      </c>
      <c r="H1568" s="12" t="str">
        <f t="shared" si="286"/>
        <v>Municipality Name</v>
      </c>
      <c r="I1568" s="16">
        <v>0</v>
      </c>
      <c r="J1568" s="16">
        <v>0</v>
      </c>
      <c r="K1568" s="34">
        <v>0</v>
      </c>
      <c r="L1568" s="34">
        <v>0</v>
      </c>
      <c r="M1568" s="34">
        <v>0</v>
      </c>
      <c r="N1568" s="34">
        <v>0</v>
      </c>
      <c r="O1568" s="8" t="s">
        <v>2641</v>
      </c>
      <c r="AE1568" s="8" t="s">
        <v>854</v>
      </c>
    </row>
    <row r="1569" spans="3:31" ht="12.95" customHeight="1" x14ac:dyDescent="0.2">
      <c r="D1569" s="5" t="s">
        <v>2622</v>
      </c>
      <c r="G1569" s="28" t="s">
        <v>977</v>
      </c>
      <c r="H1569" s="12" t="str">
        <f t="shared" si="286"/>
        <v>Municipality Name</v>
      </c>
      <c r="I1569" s="16">
        <v>0</v>
      </c>
      <c r="J1569" s="16">
        <v>0</v>
      </c>
      <c r="K1569" s="34">
        <v>0</v>
      </c>
      <c r="L1569" s="34">
        <v>0</v>
      </c>
      <c r="M1569" s="34">
        <v>0</v>
      </c>
      <c r="N1569" s="34">
        <v>0</v>
      </c>
      <c r="O1569" s="8" t="s">
        <v>2642</v>
      </c>
      <c r="AE1569" s="8" t="s">
        <v>855</v>
      </c>
    </row>
    <row r="1570" spans="3:31" ht="12.95" customHeight="1" x14ac:dyDescent="0.2">
      <c r="D1570" s="5" t="s">
        <v>2622</v>
      </c>
      <c r="G1570" s="28" t="s">
        <v>979</v>
      </c>
      <c r="H1570" s="12" t="str">
        <f t="shared" si="286"/>
        <v>Municipality Name</v>
      </c>
      <c r="I1570" s="16">
        <v>0</v>
      </c>
      <c r="J1570" s="16">
        <v>0</v>
      </c>
      <c r="K1570" s="34">
        <v>0</v>
      </c>
      <c r="L1570" s="34">
        <v>0</v>
      </c>
      <c r="M1570" s="34">
        <v>0</v>
      </c>
      <c r="N1570" s="34">
        <v>0</v>
      </c>
      <c r="O1570" s="8" t="s">
        <v>2643</v>
      </c>
      <c r="AE1570" s="8" t="s">
        <v>856</v>
      </c>
    </row>
    <row r="1571" spans="3:31" ht="12.95" customHeight="1" x14ac:dyDescent="0.2">
      <c r="D1571" s="5" t="s">
        <v>2622</v>
      </c>
      <c r="G1571" s="28" t="s">
        <v>981</v>
      </c>
      <c r="H1571" s="12" t="str">
        <f t="shared" si="286"/>
        <v>Municipality Name</v>
      </c>
      <c r="I1571" s="16">
        <v>0</v>
      </c>
      <c r="J1571" s="16">
        <v>0</v>
      </c>
      <c r="K1571" s="34">
        <v>0</v>
      </c>
      <c r="L1571" s="34">
        <v>0</v>
      </c>
      <c r="M1571" s="34">
        <v>0</v>
      </c>
      <c r="N1571" s="34">
        <v>0</v>
      </c>
      <c r="O1571" s="8" t="s">
        <v>2644</v>
      </c>
      <c r="AE1571" s="8" t="s">
        <v>857</v>
      </c>
    </row>
    <row r="1572" spans="3:31" ht="12.95" customHeight="1" x14ac:dyDescent="0.2">
      <c r="D1572" s="5" t="s">
        <v>2622</v>
      </c>
      <c r="G1572" s="28" t="s">
        <v>983</v>
      </c>
      <c r="H1572" s="12" t="str">
        <f t="shared" si="286"/>
        <v>Municipality Name</v>
      </c>
      <c r="I1572" s="16">
        <v>0</v>
      </c>
      <c r="J1572" s="16">
        <v>0</v>
      </c>
      <c r="K1572" s="34">
        <v>0</v>
      </c>
      <c r="L1572" s="34">
        <v>0</v>
      </c>
      <c r="M1572" s="34">
        <v>0</v>
      </c>
      <c r="N1572" s="34">
        <v>0</v>
      </c>
      <c r="O1572" s="8" t="s">
        <v>2645</v>
      </c>
      <c r="AE1572" s="8" t="s">
        <v>858</v>
      </c>
    </row>
    <row r="1573" spans="3:31" ht="12.95" customHeight="1" x14ac:dyDescent="0.2">
      <c r="D1573" s="5" t="s">
        <v>2622</v>
      </c>
      <c r="G1573" s="28" t="s">
        <v>985</v>
      </c>
      <c r="H1573" s="12" t="str">
        <f t="shared" si="286"/>
        <v>Municipality Name</v>
      </c>
      <c r="I1573" s="16">
        <v>0</v>
      </c>
      <c r="J1573" s="16">
        <v>0</v>
      </c>
      <c r="K1573" s="34">
        <v>0</v>
      </c>
      <c r="L1573" s="34">
        <v>0</v>
      </c>
      <c r="M1573" s="34">
        <v>0</v>
      </c>
      <c r="N1573" s="34">
        <v>0</v>
      </c>
      <c r="O1573" s="8" t="s">
        <v>2646</v>
      </c>
      <c r="AE1573" s="8" t="s">
        <v>859</v>
      </c>
    </row>
    <row r="1574" spans="3:31" ht="12.95" customHeight="1" x14ac:dyDescent="0.2">
      <c r="D1574" s="5" t="s">
        <v>2622</v>
      </c>
      <c r="G1574" s="27" t="s">
        <v>987</v>
      </c>
      <c r="H1574" s="5" t="s">
        <v>988</v>
      </c>
      <c r="I1574" s="16">
        <v>0</v>
      </c>
      <c r="J1574" s="16">
        <v>0</v>
      </c>
      <c r="K1574" s="34">
        <v>0</v>
      </c>
      <c r="L1574" s="34">
        <v>0</v>
      </c>
      <c r="M1574" s="34">
        <v>0</v>
      </c>
      <c r="N1574" s="34">
        <v>0</v>
      </c>
      <c r="O1574" s="8" t="s">
        <v>2647</v>
      </c>
      <c r="AE1574" s="8" t="s">
        <v>860</v>
      </c>
    </row>
    <row r="1575" spans="3:31" ht="12.95" customHeight="1" x14ac:dyDescent="0.2">
      <c r="D1575" s="5" t="s">
        <v>2622</v>
      </c>
      <c r="G1575" s="29" t="s">
        <v>990</v>
      </c>
      <c r="H1575" s="3" t="s">
        <v>991</v>
      </c>
      <c r="I1575" s="25">
        <f t="shared" ref="I1575:N1575" si="287">SUM(I1564:I1574)</f>
        <v>0</v>
      </c>
      <c r="J1575" s="25">
        <f t="shared" si="287"/>
        <v>0</v>
      </c>
      <c r="K1575" s="19">
        <f t="shared" si="287"/>
        <v>0</v>
      </c>
      <c r="L1575" s="19">
        <f t="shared" si="287"/>
        <v>0</v>
      </c>
      <c r="M1575" s="19">
        <f t="shared" si="287"/>
        <v>0</v>
      </c>
      <c r="N1575" s="19">
        <f t="shared" si="287"/>
        <v>0</v>
      </c>
      <c r="O1575" s="9" t="s">
        <v>2648</v>
      </c>
      <c r="AE1575" s="8" t="s">
        <v>861</v>
      </c>
    </row>
    <row r="1576" spans="3:31" ht="12.95" customHeight="1" x14ac:dyDescent="0.2">
      <c r="D1576" s="5" t="s">
        <v>2622</v>
      </c>
      <c r="F1576" s="3" t="s">
        <v>993</v>
      </c>
      <c r="G1576" s="29" t="s">
        <v>994</v>
      </c>
      <c r="H1576" s="3" t="s">
        <v>995</v>
      </c>
      <c r="I1576" s="25">
        <f t="shared" ref="I1576:N1576" si="288">+I1575+I1562</f>
        <v>0</v>
      </c>
      <c r="J1576" s="25">
        <f t="shared" si="288"/>
        <v>0</v>
      </c>
      <c r="K1576" s="19">
        <f t="shared" si="288"/>
        <v>0</v>
      </c>
      <c r="L1576" s="19">
        <f t="shared" si="288"/>
        <v>0</v>
      </c>
      <c r="M1576" s="19">
        <f t="shared" si="288"/>
        <v>0</v>
      </c>
      <c r="N1576" s="19">
        <f t="shared" si="288"/>
        <v>0</v>
      </c>
      <c r="O1576" s="9" t="s">
        <v>2649</v>
      </c>
      <c r="AE1576" s="8" t="s">
        <v>862</v>
      </c>
    </row>
    <row r="1577" spans="3:31" ht="12.95" customHeight="1" x14ac:dyDescent="0.2">
      <c r="C1577" s="1" t="s">
        <v>2650</v>
      </c>
      <c r="D1577" s="1" t="s">
        <v>2651</v>
      </c>
      <c r="F1577" s="1" t="s">
        <v>932</v>
      </c>
      <c r="G1577" s="30" t="s">
        <v>933</v>
      </c>
      <c r="H1577" s="7" t="s">
        <v>934</v>
      </c>
      <c r="I1577" s="26">
        <f>SUMIF($G$11:$G1576,$G1577,I$11:I1577)</f>
        <v>0</v>
      </c>
      <c r="J1577" s="26">
        <f>SUMIF($G$11:$G1576,$G1577,J$11:J1577)</f>
        <v>0</v>
      </c>
      <c r="K1577" s="10">
        <f>SUMIF($G$11:$G1576,$G1577,K$11:K1577)</f>
        <v>0</v>
      </c>
      <c r="L1577" s="10">
        <f>SUMIF($G$11:$G1576,$G1577,L$11:L1577)</f>
        <v>0</v>
      </c>
      <c r="M1577" s="10">
        <f>SUMIF($G$11:$G1576,$G1577,M$11:M1577)</f>
        <v>0</v>
      </c>
      <c r="N1577" s="10">
        <f>SUMIF($G$11:$G1576,$G1577,N$11:N1577)</f>
        <v>0</v>
      </c>
      <c r="O1577" s="11" t="s">
        <v>2652</v>
      </c>
      <c r="AE1577" s="8" t="s">
        <v>863</v>
      </c>
    </row>
    <row r="1578" spans="3:31" ht="12.95" customHeight="1" x14ac:dyDescent="0.2">
      <c r="D1578" s="1" t="s">
        <v>2651</v>
      </c>
      <c r="G1578" s="30" t="s">
        <v>936</v>
      </c>
      <c r="H1578" s="1" t="s">
        <v>937</v>
      </c>
      <c r="I1578" s="26">
        <f>SUMIF($G$11:$G1577,$G1578,I$11:I1578)</f>
        <v>0</v>
      </c>
      <c r="J1578" s="26">
        <f>SUMIF($G$11:$G1577,$G1578,J$11:J1578)</f>
        <v>0</v>
      </c>
      <c r="K1578" s="10">
        <f>SUMIF($G$11:$G1577,$G1578,K$11:K1578)</f>
        <v>0</v>
      </c>
      <c r="L1578" s="10">
        <f>SUMIF($G$11:$G1577,$G1578,L$11:L1578)</f>
        <v>279799000</v>
      </c>
      <c r="M1578" s="10">
        <f>SUMIF($G$11:$G1577,$G1578,M$11:M1578)</f>
        <v>237980000</v>
      </c>
      <c r="N1578" s="10">
        <f>SUMIF($G$11:$G1577,$G1578,N$11:N1578)</f>
        <v>242549000</v>
      </c>
      <c r="O1578" s="11" t="s">
        <v>2653</v>
      </c>
      <c r="AE1578" s="8" t="s">
        <v>864</v>
      </c>
    </row>
    <row r="1579" spans="3:31" ht="12.95" customHeight="1" x14ac:dyDescent="0.2">
      <c r="D1579" s="1" t="s">
        <v>2651</v>
      </c>
      <c r="G1579" s="30" t="s">
        <v>939</v>
      </c>
      <c r="H1579" s="1" t="s">
        <v>937</v>
      </c>
      <c r="I1579" s="26">
        <f>SUMIF($G$11:$G1578,$G1579,I$11:I1579)</f>
        <v>0</v>
      </c>
      <c r="J1579" s="26">
        <f>SUMIF($G$11:$G1578,$G1579,J$11:J1579)</f>
        <v>0</v>
      </c>
      <c r="K1579" s="10">
        <f>SUMIF($G$11:$G1578,$G1579,K$11:K1579)</f>
        <v>0</v>
      </c>
      <c r="L1579" s="10">
        <f>SUMIF($G$11:$G1578,$G1579,L$11:L1579)</f>
        <v>2750000</v>
      </c>
      <c r="M1579" s="10">
        <f>SUMIF($G$11:$G1578,$G1579,M$11:M1579)</f>
        <v>2250000</v>
      </c>
      <c r="N1579" s="10">
        <f>SUMIF($G$11:$G1578,$G1579,N$11:N1579)</f>
        <v>2250000</v>
      </c>
      <c r="O1579" s="11" t="s">
        <v>2654</v>
      </c>
      <c r="AE1579" s="8" t="s">
        <v>865</v>
      </c>
    </row>
    <row r="1580" spans="3:31" ht="12.95" customHeight="1" x14ac:dyDescent="0.2">
      <c r="D1580" s="1" t="s">
        <v>2651</v>
      </c>
      <c r="G1580" s="30" t="s">
        <v>941</v>
      </c>
      <c r="H1580" s="1" t="s">
        <v>937</v>
      </c>
      <c r="I1580" s="26">
        <f>SUMIF($G$11:$G1579,$G1580,I$11:I1580)</f>
        <v>0</v>
      </c>
      <c r="J1580" s="26">
        <f>SUMIF($G$11:$G1579,$G1580,J$11:J1580)</f>
        <v>0</v>
      </c>
      <c r="K1580" s="10">
        <f>SUMIF($G$11:$G1579,$G1580,K$11:K1580)</f>
        <v>0</v>
      </c>
      <c r="L1580" s="10">
        <f>SUMIF($G$11:$G1579,$G1580,L$11:L1580)</f>
        <v>300000</v>
      </c>
      <c r="M1580" s="10">
        <f>SUMIF($G$11:$G1579,$G1580,M$11:M1580)</f>
        <v>0</v>
      </c>
      <c r="N1580" s="10">
        <f>SUMIF($G$11:$G1579,$G1580,N$11:N1580)</f>
        <v>0</v>
      </c>
      <c r="O1580" s="11" t="s">
        <v>2655</v>
      </c>
      <c r="AE1580" s="8" t="s">
        <v>866</v>
      </c>
    </row>
    <row r="1581" spans="3:31" ht="12.95" customHeight="1" x14ac:dyDescent="0.2">
      <c r="D1581" s="1" t="s">
        <v>2651</v>
      </c>
      <c r="G1581" s="30" t="s">
        <v>943</v>
      </c>
      <c r="H1581" s="1" t="s">
        <v>937</v>
      </c>
      <c r="I1581" s="26">
        <f>SUMIF($G$11:$G1580,$G1581,I$11:I1581)</f>
        <v>0</v>
      </c>
      <c r="J1581" s="26">
        <f>SUMIF($G$11:$G1580,$G1581,J$11:J1581)</f>
        <v>0</v>
      </c>
      <c r="K1581" s="10">
        <f>SUMIF($G$11:$G1580,$G1581,K$11:K1581)</f>
        <v>0</v>
      </c>
      <c r="L1581" s="10">
        <f>SUMIF($G$11:$G1580,$G1581,L$11:L1581)</f>
        <v>0</v>
      </c>
      <c r="M1581" s="10">
        <f>SUMIF($G$11:$G1580,$G1581,M$11:M1581)</f>
        <v>0</v>
      </c>
      <c r="N1581" s="10">
        <f>SUMIF($G$11:$G1580,$G1581,N$11:N1581)</f>
        <v>0</v>
      </c>
      <c r="O1581" s="11" t="s">
        <v>2656</v>
      </c>
      <c r="AE1581" s="8" t="s">
        <v>867</v>
      </c>
    </row>
    <row r="1582" spans="3:31" ht="12.95" customHeight="1" x14ac:dyDescent="0.2">
      <c r="D1582" s="1" t="s">
        <v>2651</v>
      </c>
      <c r="G1582" s="30" t="s">
        <v>945</v>
      </c>
      <c r="H1582" s="1" t="s">
        <v>937</v>
      </c>
      <c r="I1582" s="26">
        <f>SUMIF($G$11:$G1581,$G1582,I$11:I1582)</f>
        <v>0</v>
      </c>
      <c r="J1582" s="26">
        <f>SUMIF($G$11:$G1581,$G1582,J$11:J1582)</f>
        <v>0</v>
      </c>
      <c r="K1582" s="10">
        <f>SUMIF($G$11:$G1581,$G1582,K$11:K1582)</f>
        <v>0</v>
      </c>
      <c r="L1582" s="10">
        <f>SUMIF($G$11:$G1581,$G1582,L$11:L1582)</f>
        <v>0</v>
      </c>
      <c r="M1582" s="10">
        <f>SUMIF($G$11:$G1581,$G1582,M$11:M1582)</f>
        <v>0</v>
      </c>
      <c r="N1582" s="10">
        <f>SUMIF($G$11:$G1581,$G1582,N$11:N1582)</f>
        <v>0</v>
      </c>
      <c r="O1582" s="11" t="s">
        <v>2657</v>
      </c>
      <c r="AE1582" s="8" t="s">
        <v>868</v>
      </c>
    </row>
    <row r="1583" spans="3:31" ht="12.95" customHeight="1" x14ac:dyDescent="0.2">
      <c r="D1583" s="1" t="s">
        <v>2651</v>
      </c>
      <c r="G1583" s="30" t="s">
        <v>947</v>
      </c>
      <c r="H1583" s="1" t="s">
        <v>937</v>
      </c>
      <c r="I1583" s="26">
        <f>SUMIF($G$11:$G1582,$G1583,I$11:I1583)</f>
        <v>0</v>
      </c>
      <c r="J1583" s="26">
        <f>SUMIF($G$11:$G1582,$G1583,J$11:J1583)</f>
        <v>0</v>
      </c>
      <c r="K1583" s="10">
        <f>SUMIF($G$11:$G1582,$G1583,K$11:K1583)</f>
        <v>0</v>
      </c>
      <c r="L1583" s="10">
        <f>SUMIF($G$11:$G1582,$G1583,L$11:L1583)</f>
        <v>0</v>
      </c>
      <c r="M1583" s="10">
        <f>SUMIF($G$11:$G1582,$G1583,M$11:M1583)</f>
        <v>0</v>
      </c>
      <c r="N1583" s="10">
        <f>SUMIF($G$11:$G1582,$G1583,N$11:N1583)</f>
        <v>0</v>
      </c>
      <c r="O1583" s="11" t="s">
        <v>2658</v>
      </c>
      <c r="AE1583" s="8" t="s">
        <v>869</v>
      </c>
    </row>
    <row r="1584" spans="3:31" ht="12.95" customHeight="1" x14ac:dyDescent="0.2">
      <c r="D1584" s="1" t="s">
        <v>2651</v>
      </c>
      <c r="G1584" s="30" t="s">
        <v>949</v>
      </c>
      <c r="H1584" s="1" t="s">
        <v>937</v>
      </c>
      <c r="I1584" s="26">
        <f>SUMIF($G$11:$G1583,$G1584,I$11:I1584)</f>
        <v>0</v>
      </c>
      <c r="J1584" s="26">
        <f>SUMIF($G$11:$G1583,$G1584,J$11:J1584)</f>
        <v>0</v>
      </c>
      <c r="K1584" s="10">
        <f>SUMIF($G$11:$G1583,$G1584,K$11:K1584)</f>
        <v>0</v>
      </c>
      <c r="L1584" s="10">
        <f>SUMIF($G$11:$G1583,$G1584,L$11:L1584)</f>
        <v>0</v>
      </c>
      <c r="M1584" s="10">
        <f>SUMIF($G$11:$G1583,$G1584,M$11:M1584)</f>
        <v>0</v>
      </c>
      <c r="N1584" s="10">
        <f>SUMIF($G$11:$G1583,$G1584,N$11:N1584)</f>
        <v>0</v>
      </c>
      <c r="O1584" s="11" t="s">
        <v>2659</v>
      </c>
      <c r="AE1584" s="8" t="s">
        <v>870</v>
      </c>
    </row>
    <row r="1585" spans="4:31" ht="12.95" customHeight="1" x14ac:dyDescent="0.2">
      <c r="D1585" s="1" t="s">
        <v>2651</v>
      </c>
      <c r="G1585" s="30" t="s">
        <v>951</v>
      </c>
      <c r="H1585" s="1" t="s">
        <v>937</v>
      </c>
      <c r="I1585" s="26">
        <f>SUMIF($G$11:$G1584,$G1585,I$11:I1585)</f>
        <v>0</v>
      </c>
      <c r="J1585" s="26">
        <f>SUMIF($G$11:$G1584,$G1585,J$11:J1585)</f>
        <v>0</v>
      </c>
      <c r="K1585" s="10">
        <f>SUMIF($G$11:$G1584,$G1585,K$11:K1585)</f>
        <v>0</v>
      </c>
      <c r="L1585" s="10">
        <f>SUMIF($G$11:$G1584,$G1585,L$11:L1585)</f>
        <v>0</v>
      </c>
      <c r="M1585" s="10">
        <f>SUMIF($G$11:$G1584,$G1585,M$11:M1585)</f>
        <v>0</v>
      </c>
      <c r="N1585" s="10">
        <f>SUMIF($G$11:$G1584,$G1585,N$11:N1585)</f>
        <v>0</v>
      </c>
      <c r="O1585" s="11" t="s">
        <v>2660</v>
      </c>
      <c r="AE1585" s="8" t="s">
        <v>871</v>
      </c>
    </row>
    <row r="1586" spans="4:31" ht="12.95" customHeight="1" x14ac:dyDescent="0.2">
      <c r="D1586" s="1" t="s">
        <v>2651</v>
      </c>
      <c r="G1586" s="30" t="s">
        <v>953</v>
      </c>
      <c r="H1586" s="1" t="s">
        <v>937</v>
      </c>
      <c r="I1586" s="26">
        <f>SUMIF($G$11:$G1585,$G1586,I$11:I1586)</f>
        <v>0</v>
      </c>
      <c r="J1586" s="26">
        <f>SUMIF($G$11:$G1585,$G1586,J$11:J1586)</f>
        <v>0</v>
      </c>
      <c r="K1586" s="10">
        <f>SUMIF($G$11:$G1585,$G1586,K$11:K1586)</f>
        <v>0</v>
      </c>
      <c r="L1586" s="10">
        <f>SUMIF($G$11:$G1585,$G1586,L$11:L1586)</f>
        <v>0</v>
      </c>
      <c r="M1586" s="10">
        <f>SUMIF($G$11:$G1585,$G1586,M$11:M1586)</f>
        <v>0</v>
      </c>
      <c r="N1586" s="10">
        <f>SUMIF($G$11:$G1585,$G1586,N$11:N1586)</f>
        <v>0</v>
      </c>
      <c r="O1586" s="11" t="s">
        <v>2661</v>
      </c>
      <c r="AE1586" s="8" t="s">
        <v>872</v>
      </c>
    </row>
    <row r="1587" spans="4:31" ht="12.95" customHeight="1" x14ac:dyDescent="0.2">
      <c r="D1587" s="1" t="s">
        <v>2651</v>
      </c>
      <c r="G1587" s="30" t="s">
        <v>955</v>
      </c>
      <c r="H1587" s="1" t="s">
        <v>937</v>
      </c>
      <c r="I1587" s="26">
        <f>SUMIF($G$11:$G1586,$G1587,I$11:I1587)</f>
        <v>0</v>
      </c>
      <c r="J1587" s="26">
        <f>SUMIF($G$11:$G1586,$G1587,J$11:J1587)</f>
        <v>0</v>
      </c>
      <c r="K1587" s="10">
        <f>SUMIF($G$11:$G1586,$G1587,K$11:K1587)</f>
        <v>0</v>
      </c>
      <c r="L1587" s="10">
        <f>SUMIF($G$11:$G1586,$G1587,L$11:L1587)</f>
        <v>0</v>
      </c>
      <c r="M1587" s="10">
        <f>SUMIF($G$11:$G1586,$G1587,M$11:M1587)</f>
        <v>0</v>
      </c>
      <c r="N1587" s="10">
        <f>SUMIF($G$11:$G1586,$G1587,N$11:N1587)</f>
        <v>0</v>
      </c>
      <c r="O1587" s="11" t="s">
        <v>2662</v>
      </c>
      <c r="AE1587" s="8" t="s">
        <v>873</v>
      </c>
    </row>
    <row r="1588" spans="4:31" ht="12.95" customHeight="1" x14ac:dyDescent="0.2">
      <c r="D1588" s="1" t="s">
        <v>2651</v>
      </c>
      <c r="G1588" s="30" t="s">
        <v>957</v>
      </c>
      <c r="H1588" s="1" t="s">
        <v>958</v>
      </c>
      <c r="I1588" s="26">
        <f>SUMIF($G$11:$G1587,$G1588,I$11:I1588)</f>
        <v>0</v>
      </c>
      <c r="J1588" s="26">
        <f>SUMIF($G$11:$G1587,$G1588,J$11:J1588)</f>
        <v>0</v>
      </c>
      <c r="K1588" s="10">
        <f>SUMIF($G$11:$G1587,$G1588,K$11:K1588)</f>
        <v>0</v>
      </c>
      <c r="L1588" s="10">
        <f>SUMIF($G$11:$G1587,$G1588,L$11:L1588)</f>
        <v>0</v>
      </c>
      <c r="M1588" s="10">
        <f>SUMIF($G$11:$G1587,$G1588,M$11:M1588)</f>
        <v>0</v>
      </c>
      <c r="N1588" s="10">
        <f>SUMIF($G$11:$G1587,$G1588,N$11:N1588)</f>
        <v>0</v>
      </c>
      <c r="O1588" s="11" t="s">
        <v>2663</v>
      </c>
      <c r="AE1588" s="8" t="s">
        <v>874</v>
      </c>
    </row>
    <row r="1589" spans="4:31" ht="12.95" customHeight="1" x14ac:dyDescent="0.2">
      <c r="D1589" s="1" t="s">
        <v>2651</v>
      </c>
      <c r="G1589" s="29" t="s">
        <v>960</v>
      </c>
      <c r="H1589" s="3" t="s">
        <v>961</v>
      </c>
      <c r="I1589" s="26">
        <f>SUMIF($G$11:$G1588,$G1589,I$11:I1589)</f>
        <v>0</v>
      </c>
      <c r="J1589" s="26">
        <f>SUMIF($G$11:$G1588,$G1589,J$11:J1589)</f>
        <v>0</v>
      </c>
      <c r="K1589" s="10">
        <f>SUMIF($G$11:$G1588,$G1589,K$11:K1589)</f>
        <v>0</v>
      </c>
      <c r="L1589" s="10">
        <f>SUMIF($G$11:$G1588,$G1589,L$11:L1589)</f>
        <v>282849000</v>
      </c>
      <c r="M1589" s="10">
        <f>SUMIF($G$11:$G1588,$G1589,M$11:M1589)</f>
        <v>240230000</v>
      </c>
      <c r="N1589" s="10">
        <f>SUMIF($G$11:$G1588,$G1589,N$11:N1589)</f>
        <v>244799000</v>
      </c>
      <c r="O1589" s="9" t="s">
        <v>2664</v>
      </c>
      <c r="AE1589" s="8" t="s">
        <v>875</v>
      </c>
    </row>
    <row r="1590" spans="4:31" ht="12.95" customHeight="1" x14ac:dyDescent="0.2">
      <c r="D1590" s="1" t="s">
        <v>2651</v>
      </c>
      <c r="F1590" s="1" t="s">
        <v>963</v>
      </c>
      <c r="G1590" s="30" t="s">
        <v>964</v>
      </c>
      <c r="H1590" s="7" t="s">
        <v>965</v>
      </c>
      <c r="I1590" s="26">
        <f>SUMIF($G$11:$G1589,$G1590,I$11:I1590)</f>
        <v>0</v>
      </c>
      <c r="J1590" s="26">
        <f>SUMIF($G$11:$G1589,$G1590,J$11:J1590)</f>
        <v>0</v>
      </c>
      <c r="K1590" s="10">
        <f>SUMIF($G$11:$G1589,$G1590,K$11:K1590)</f>
        <v>0</v>
      </c>
      <c r="L1590" s="10">
        <f>SUMIF($G$11:$G1589,$G1590,L$11:L1590)</f>
        <v>0</v>
      </c>
      <c r="M1590" s="10">
        <f>SUMIF($G$11:$G1589,$G1590,M$11:M1590)</f>
        <v>0</v>
      </c>
      <c r="N1590" s="10">
        <f>SUMIF($G$11:$G1589,$G1590,N$11:N1590)</f>
        <v>0</v>
      </c>
      <c r="O1590" s="11" t="s">
        <v>2665</v>
      </c>
      <c r="AE1590" s="8" t="s">
        <v>876</v>
      </c>
    </row>
    <row r="1591" spans="4:31" ht="12.95" customHeight="1" x14ac:dyDescent="0.2">
      <c r="D1591" s="1" t="s">
        <v>2651</v>
      </c>
      <c r="G1591" s="30" t="s">
        <v>967</v>
      </c>
      <c r="H1591" s="1" t="s">
        <v>937</v>
      </c>
      <c r="I1591" s="26">
        <f>SUMIF($G$11:$G1590,$G1591,I$11:I1591)</f>
        <v>0</v>
      </c>
      <c r="J1591" s="26">
        <f>SUMIF($G$11:$G1590,$G1591,J$11:J1591)</f>
        <v>0</v>
      </c>
      <c r="K1591" s="10">
        <f>SUMIF($G$11:$G1590,$G1591,K$11:K1591)</f>
        <v>0</v>
      </c>
      <c r="L1591" s="10">
        <f>SUMIF($G$11:$G1590,$G1591,L$11:L1591)</f>
        <v>2508000</v>
      </c>
      <c r="M1591" s="10">
        <f>SUMIF($G$11:$G1590,$G1591,M$11:M1591)</f>
        <v>5000000</v>
      </c>
      <c r="N1591" s="10">
        <f>SUMIF($G$11:$G1590,$G1591,N$11:N1591)</f>
        <v>10593000</v>
      </c>
      <c r="O1591" s="11" t="s">
        <v>2666</v>
      </c>
      <c r="AE1591" s="8" t="s">
        <v>877</v>
      </c>
    </row>
    <row r="1592" spans="4:31" ht="12.95" customHeight="1" x14ac:dyDescent="0.2">
      <c r="D1592" s="1" t="s">
        <v>2651</v>
      </c>
      <c r="G1592" s="30" t="s">
        <v>969</v>
      </c>
      <c r="H1592" s="1" t="s">
        <v>937</v>
      </c>
      <c r="I1592" s="26">
        <f>SUMIF($G$11:$G1591,$G1592,I$11:I1592)</f>
        <v>0</v>
      </c>
      <c r="J1592" s="26">
        <f>SUMIF($G$11:$G1591,$G1592,J$11:J1592)</f>
        <v>0</v>
      </c>
      <c r="K1592" s="10">
        <f>SUMIF($G$11:$G1591,$G1592,K$11:K1592)</f>
        <v>0</v>
      </c>
      <c r="L1592" s="10">
        <f>SUMIF($G$11:$G1591,$G1592,L$11:L1592)</f>
        <v>1000000</v>
      </c>
      <c r="M1592" s="10">
        <f>SUMIF($G$11:$G1591,$G1592,M$11:M1592)</f>
        <v>0</v>
      </c>
      <c r="N1592" s="10">
        <f>SUMIF($G$11:$G1591,$G1592,N$11:N1592)</f>
        <v>0</v>
      </c>
      <c r="O1592" s="11" t="s">
        <v>2667</v>
      </c>
      <c r="AE1592" s="8" t="s">
        <v>878</v>
      </c>
    </row>
    <row r="1593" spans="4:31" ht="12.95" customHeight="1" x14ac:dyDescent="0.2">
      <c r="D1593" s="1" t="s">
        <v>2651</v>
      </c>
      <c r="G1593" s="30" t="s">
        <v>971</v>
      </c>
      <c r="H1593" s="1" t="s">
        <v>937</v>
      </c>
      <c r="I1593" s="26">
        <f>SUMIF($G$11:$G1592,$G1593,I$11:I1593)</f>
        <v>0</v>
      </c>
      <c r="J1593" s="26">
        <f>SUMIF($G$11:$G1592,$G1593,J$11:J1593)</f>
        <v>0</v>
      </c>
      <c r="K1593" s="10">
        <f>SUMIF($G$11:$G1592,$G1593,K$11:K1593)</f>
        <v>0</v>
      </c>
      <c r="L1593" s="10">
        <f>SUMIF($G$11:$G1592,$G1593,L$11:L1593)</f>
        <v>9000000</v>
      </c>
      <c r="M1593" s="10">
        <f>SUMIF($G$11:$G1592,$G1593,M$11:M1593)</f>
        <v>0</v>
      </c>
      <c r="N1593" s="10">
        <f>SUMIF($G$11:$G1592,$G1593,N$11:N1593)</f>
        <v>0</v>
      </c>
      <c r="O1593" s="11" t="s">
        <v>2668</v>
      </c>
      <c r="AE1593" s="8" t="s">
        <v>879</v>
      </c>
    </row>
    <row r="1594" spans="4:31" ht="12.95" customHeight="1" x14ac:dyDescent="0.2">
      <c r="D1594" s="1" t="s">
        <v>2651</v>
      </c>
      <c r="G1594" s="30" t="s">
        <v>973</v>
      </c>
      <c r="H1594" s="1" t="s">
        <v>937</v>
      </c>
      <c r="I1594" s="26">
        <f>SUMIF($G$11:$G1593,$G1594,I$11:I1594)</f>
        <v>0</v>
      </c>
      <c r="J1594" s="26">
        <f>SUMIF($G$11:$G1593,$G1594,J$11:J1594)</f>
        <v>0</v>
      </c>
      <c r="K1594" s="10">
        <f>SUMIF($G$11:$G1593,$G1594,K$11:K1594)</f>
        <v>0</v>
      </c>
      <c r="L1594" s="10">
        <f>SUMIF($G$11:$G1593,$G1594,L$11:L1594)</f>
        <v>0</v>
      </c>
      <c r="M1594" s="10">
        <f>SUMIF($G$11:$G1593,$G1594,M$11:M1594)</f>
        <v>0</v>
      </c>
      <c r="N1594" s="10">
        <f>SUMIF($G$11:$G1593,$G1594,N$11:N1594)</f>
        <v>0</v>
      </c>
      <c r="O1594" s="11" t="s">
        <v>2669</v>
      </c>
      <c r="AE1594" s="8" t="s">
        <v>880</v>
      </c>
    </row>
    <row r="1595" spans="4:31" ht="12.95" customHeight="1" x14ac:dyDescent="0.2">
      <c r="D1595" s="1" t="s">
        <v>2651</v>
      </c>
      <c r="G1595" s="30" t="s">
        <v>975</v>
      </c>
      <c r="H1595" s="1" t="s">
        <v>937</v>
      </c>
      <c r="I1595" s="26">
        <f>SUMIF($G$11:$G1594,$G1595,I$11:I1595)</f>
        <v>0</v>
      </c>
      <c r="J1595" s="26">
        <f>SUMIF($G$11:$G1594,$G1595,J$11:J1595)</f>
        <v>0</v>
      </c>
      <c r="K1595" s="10">
        <f>SUMIF($G$11:$G1594,$G1595,K$11:K1595)</f>
        <v>0</v>
      </c>
      <c r="L1595" s="10">
        <f>SUMIF($G$11:$G1594,$G1595,L$11:L1595)</f>
        <v>0</v>
      </c>
      <c r="M1595" s="10">
        <f>SUMIF($G$11:$G1594,$G1595,M$11:M1595)</f>
        <v>0</v>
      </c>
      <c r="N1595" s="10">
        <f>SUMIF($G$11:$G1594,$G1595,N$11:N1595)</f>
        <v>0</v>
      </c>
      <c r="O1595" s="11" t="s">
        <v>2670</v>
      </c>
      <c r="AE1595" s="8" t="s">
        <v>881</v>
      </c>
    </row>
    <row r="1596" spans="4:31" ht="12.95" customHeight="1" x14ac:dyDescent="0.2">
      <c r="D1596" s="1" t="s">
        <v>2651</v>
      </c>
      <c r="G1596" s="30" t="s">
        <v>977</v>
      </c>
      <c r="H1596" s="1" t="s">
        <v>937</v>
      </c>
      <c r="I1596" s="26">
        <f>SUMIF($G$11:$G1595,$G1596,I$11:I1596)</f>
        <v>0</v>
      </c>
      <c r="J1596" s="26">
        <f>SUMIF($G$11:$G1595,$G1596,J$11:J1596)</f>
        <v>0</v>
      </c>
      <c r="K1596" s="10">
        <f>SUMIF($G$11:$G1595,$G1596,K$11:K1596)</f>
        <v>0</v>
      </c>
      <c r="L1596" s="10">
        <f>SUMIF($G$11:$G1595,$G1596,L$11:L1596)</f>
        <v>0</v>
      </c>
      <c r="M1596" s="10">
        <f>SUMIF($G$11:$G1595,$G1596,M$11:M1596)</f>
        <v>0</v>
      </c>
      <c r="N1596" s="10">
        <f>SUMIF($G$11:$G1595,$G1596,N$11:N1596)</f>
        <v>0</v>
      </c>
      <c r="O1596" s="11" t="s">
        <v>2671</v>
      </c>
      <c r="AE1596" s="8" t="s">
        <v>882</v>
      </c>
    </row>
    <row r="1597" spans="4:31" ht="12.95" customHeight="1" x14ac:dyDescent="0.2">
      <c r="D1597" s="1" t="s">
        <v>2651</v>
      </c>
      <c r="G1597" s="30" t="s">
        <v>979</v>
      </c>
      <c r="H1597" s="1" t="s">
        <v>937</v>
      </c>
      <c r="I1597" s="26">
        <f>SUMIF($G$11:$G1596,$G1597,I$11:I1597)</f>
        <v>0</v>
      </c>
      <c r="J1597" s="26">
        <f>SUMIF($G$11:$G1596,$G1597,J$11:J1597)</f>
        <v>0</v>
      </c>
      <c r="K1597" s="10">
        <f>SUMIF($G$11:$G1596,$G1597,K$11:K1597)</f>
        <v>0</v>
      </c>
      <c r="L1597" s="10">
        <f>SUMIF($G$11:$G1596,$G1597,L$11:L1597)</f>
        <v>0</v>
      </c>
      <c r="M1597" s="10">
        <f>SUMIF($G$11:$G1596,$G1597,M$11:M1597)</f>
        <v>0</v>
      </c>
      <c r="N1597" s="10">
        <f>SUMIF($G$11:$G1596,$G1597,N$11:N1597)</f>
        <v>0</v>
      </c>
      <c r="O1597" s="11" t="s">
        <v>2672</v>
      </c>
      <c r="AE1597" s="8" t="s">
        <v>883</v>
      </c>
    </row>
    <row r="1598" spans="4:31" ht="12.95" customHeight="1" x14ac:dyDescent="0.2">
      <c r="D1598" s="1" t="s">
        <v>2651</v>
      </c>
      <c r="G1598" s="30" t="s">
        <v>981</v>
      </c>
      <c r="H1598" s="1" t="s">
        <v>937</v>
      </c>
      <c r="I1598" s="26">
        <f>SUMIF($G$11:$G1597,$G1598,I$11:I1598)</f>
        <v>0</v>
      </c>
      <c r="J1598" s="26">
        <f>SUMIF($G$11:$G1597,$G1598,J$11:J1598)</f>
        <v>0</v>
      </c>
      <c r="K1598" s="10">
        <f>SUMIF($G$11:$G1597,$G1598,K$11:K1598)</f>
        <v>0</v>
      </c>
      <c r="L1598" s="10">
        <f>SUMIF($G$11:$G1597,$G1598,L$11:L1598)</f>
        <v>0</v>
      </c>
      <c r="M1598" s="10">
        <f>SUMIF($G$11:$G1597,$G1598,M$11:M1598)</f>
        <v>0</v>
      </c>
      <c r="N1598" s="10">
        <f>SUMIF($G$11:$G1597,$G1598,N$11:N1598)</f>
        <v>0</v>
      </c>
      <c r="O1598" s="11" t="s">
        <v>2673</v>
      </c>
      <c r="AE1598" s="8" t="s">
        <v>884</v>
      </c>
    </row>
    <row r="1599" spans="4:31" ht="12.95" customHeight="1" x14ac:dyDescent="0.2">
      <c r="D1599" s="1" t="s">
        <v>2651</v>
      </c>
      <c r="G1599" s="30" t="s">
        <v>983</v>
      </c>
      <c r="H1599" s="1" t="s">
        <v>937</v>
      </c>
      <c r="I1599" s="26">
        <f>SUMIF($G$11:$G1598,$G1599,I$11:I1599)</f>
        <v>0</v>
      </c>
      <c r="J1599" s="26">
        <f>SUMIF($G$11:$G1598,$G1599,J$11:J1599)</f>
        <v>0</v>
      </c>
      <c r="K1599" s="10">
        <f>SUMIF($G$11:$G1598,$G1599,K$11:K1599)</f>
        <v>0</v>
      </c>
      <c r="L1599" s="10">
        <f>SUMIF($G$11:$G1598,$G1599,L$11:L1599)</f>
        <v>0</v>
      </c>
      <c r="M1599" s="10">
        <f>SUMIF($G$11:$G1598,$G1599,M$11:M1599)</f>
        <v>0</v>
      </c>
      <c r="N1599" s="10">
        <f>SUMIF($G$11:$G1598,$G1599,N$11:N1599)</f>
        <v>0</v>
      </c>
      <c r="O1599" s="11" t="s">
        <v>2674</v>
      </c>
      <c r="AE1599" s="8" t="s">
        <v>885</v>
      </c>
    </row>
    <row r="1600" spans="4:31" ht="12.95" customHeight="1" x14ac:dyDescent="0.2">
      <c r="D1600" s="1" t="s">
        <v>2651</v>
      </c>
      <c r="G1600" s="30" t="s">
        <v>985</v>
      </c>
      <c r="H1600" s="1" t="s">
        <v>937</v>
      </c>
      <c r="I1600" s="26">
        <f>SUMIF($G$11:$G1599,$G1600,I$11:I1600)</f>
        <v>0</v>
      </c>
      <c r="J1600" s="26">
        <f>SUMIF($G$11:$G1599,$G1600,J$11:J1600)</f>
        <v>0</v>
      </c>
      <c r="K1600" s="10">
        <f>SUMIF($G$11:$G1599,$G1600,K$11:K1600)</f>
        <v>0</v>
      </c>
      <c r="L1600" s="10">
        <f>SUMIF($G$11:$G1599,$G1600,L$11:L1600)</f>
        <v>0</v>
      </c>
      <c r="M1600" s="10">
        <f>SUMIF($G$11:$G1599,$G1600,M$11:M1600)</f>
        <v>0</v>
      </c>
      <c r="N1600" s="10">
        <f>SUMIF($G$11:$G1599,$G1600,N$11:N1600)</f>
        <v>0</v>
      </c>
      <c r="O1600" s="11" t="s">
        <v>2675</v>
      </c>
      <c r="AE1600" s="8" t="s">
        <v>886</v>
      </c>
    </row>
    <row r="1601" spans="4:31" ht="12.95" customHeight="1" x14ac:dyDescent="0.2">
      <c r="D1601" s="1" t="s">
        <v>2651</v>
      </c>
      <c r="G1601" s="30" t="s">
        <v>987</v>
      </c>
      <c r="H1601" s="1" t="s">
        <v>988</v>
      </c>
      <c r="I1601" s="26">
        <f>SUMIF($G$11:$G1600,$G1601,I$11:I1601)</f>
        <v>0</v>
      </c>
      <c r="J1601" s="26">
        <f>SUMIF($G$11:$G1600,$G1601,J$11:J1601)</f>
        <v>0</v>
      </c>
      <c r="K1601" s="10">
        <f>SUMIF($G$11:$G1600,$G1601,K$11:K1601)</f>
        <v>0</v>
      </c>
      <c r="L1601" s="10">
        <f>SUMIF($G$11:$G1600,$G1601,L$11:L1601)</f>
        <v>0</v>
      </c>
      <c r="M1601" s="10">
        <f>SUMIF($G$11:$G1600,$G1601,M$11:M1601)</f>
        <v>0</v>
      </c>
      <c r="N1601" s="10">
        <f>SUMIF($G$11:$G1600,$G1601,N$11:N1601)</f>
        <v>0</v>
      </c>
      <c r="O1601" s="11" t="s">
        <v>2676</v>
      </c>
      <c r="AE1601" s="8" t="s">
        <v>887</v>
      </c>
    </row>
    <row r="1602" spans="4:31" ht="12.95" customHeight="1" x14ac:dyDescent="0.2">
      <c r="D1602" s="1" t="s">
        <v>2651</v>
      </c>
      <c r="G1602" s="29" t="s">
        <v>990</v>
      </c>
      <c r="H1602" s="3" t="s">
        <v>991</v>
      </c>
      <c r="I1602" s="26">
        <f>SUMIF($G$11:$G1601,$G1602,I$11:I1602)</f>
        <v>0</v>
      </c>
      <c r="J1602" s="26">
        <f>SUMIF($G$11:$G1601,$G1602,J$11:J1602)</f>
        <v>0</v>
      </c>
      <c r="K1602" s="10">
        <f>SUMIF($G$11:$G1601,$G1602,K$11:K1602)</f>
        <v>0</v>
      </c>
      <c r="L1602" s="10">
        <f>SUMIF($G$11:$G1601,$G1602,L$11:L1602)</f>
        <v>12508000</v>
      </c>
      <c r="M1602" s="10">
        <f>SUMIF($G$11:$G1601,$G1602,M$11:M1602)</f>
        <v>5000000</v>
      </c>
      <c r="N1602" s="10">
        <f>SUMIF($G$11:$G1601,$G1602,N$11:N1602)</f>
        <v>10593000</v>
      </c>
      <c r="O1602" s="9" t="s">
        <v>2677</v>
      </c>
      <c r="AE1602" s="8" t="s">
        <v>888</v>
      </c>
    </row>
    <row r="1603" spans="4:31" ht="12.95" customHeight="1" x14ac:dyDescent="0.2">
      <c r="D1603" s="1" t="s">
        <v>2651</v>
      </c>
      <c r="F1603" s="3" t="s">
        <v>993</v>
      </c>
      <c r="G1603" s="29" t="s">
        <v>994</v>
      </c>
      <c r="H1603" s="3" t="s">
        <v>995</v>
      </c>
      <c r="I1603" s="26">
        <f>SUMIF($G$11:$G1602,$G1603,I$11:I1603)</f>
        <v>0</v>
      </c>
      <c r="J1603" s="26">
        <f>SUMIF($G$11:$G1602,$G1603,J$11:J1603)</f>
        <v>0</v>
      </c>
      <c r="K1603" s="10">
        <f>SUMIF($G$11:$G1602,$G1603,K$11:K1603)</f>
        <v>0</v>
      </c>
      <c r="L1603" s="10">
        <f>SUMIF($G$11:$G1602,$G1603,L$11:L1603)</f>
        <v>295357000</v>
      </c>
      <c r="M1603" s="10">
        <f>SUMIF($G$11:$G1602,$G1603,M$11:M1603)</f>
        <v>245230000</v>
      </c>
      <c r="N1603" s="10">
        <f>SUMIF($G$11:$G1602,$G1603,N$11:N1603)</f>
        <v>255392000</v>
      </c>
      <c r="O1603" s="9" t="s">
        <v>2678</v>
      </c>
      <c r="AE1603" s="8" t="s">
        <v>889</v>
      </c>
    </row>
    <row r="1604" spans="4:31" ht="12.95" customHeight="1" x14ac:dyDescent="0.2"/>
    <row r="1605" spans="4:31" ht="12.95" customHeight="1" x14ac:dyDescent="0.2"/>
    <row r="1606" spans="4:31" ht="12.95" customHeight="1" x14ac:dyDescent="0.2"/>
    <row r="1607" spans="4:31" ht="12.95" customHeight="1" x14ac:dyDescent="0.2"/>
    <row r="1608" spans="4:31" ht="12.95" customHeight="1" x14ac:dyDescent="0.2"/>
    <row r="1609" spans="4:31" ht="12.95" customHeight="1" x14ac:dyDescent="0.2"/>
    <row r="1610" spans="4:31" ht="12.95" customHeight="1" x14ac:dyDescent="0.2"/>
    <row r="1611" spans="4:31" ht="12.95" customHeight="1" x14ac:dyDescent="0.2"/>
    <row r="1612" spans="4:31" ht="12.95" customHeight="1" x14ac:dyDescent="0.2"/>
  </sheetData>
  <sheetProtection password="A35B" sheet="1"/>
  <mergeCells count="9">
    <mergeCell ref="A1:O1"/>
    <mergeCell ref="A2:O2"/>
    <mergeCell ref="A3:O3"/>
    <mergeCell ref="A4:O4"/>
    <mergeCell ref="A9:O9"/>
    <mergeCell ref="A5:O5"/>
    <mergeCell ref="A6:O6"/>
    <mergeCell ref="A7:O7"/>
    <mergeCell ref="A8:O8"/>
  </mergeCells>
  <phoneticPr fontId="0" type="noConversion"/>
  <dataValidations count="6">
    <dataValidation type="whole" allowBlank="1" showInputMessage="1" showErrorMessage="1" error="Enter a whole number" sqref="AE11:AE1603 I11:J1603 K23:N24 O11:O1603 K11:N11 K36:N38 K50:N51 K63:N65 K1562:N1563 K90:N92 K104:N105 K117:N119 K131:N132 K144:N146 K158:N159 K171:N173 K185:N186 K198:N200 K212:N213 K225:N227 K239:N240 K252:N254 K266:N267 K279:N281 K293:N294 K306:N308 K320:N321 K333:N335 K347:N348 K360:N362 K374:N375 K387:N389 K401:N402 K414:N416 K428:N429 K441:N443 K455:N456 K468:N470 K482:N483 K495:N497 K509:N510 K522:N524 K536:N537 K549:N551 K563:N564 K576:N578 K590:N591 K603:N605 K617:N618 K630:N632 K644:N645 K657:N659 K671:N672 K684:N686 K698:N699 K711:N713 K725:N726 K738:N740 K752:N753 K765:N767 K779:N780 K792:N794 K806:N807 K819:N821 K833:N834 K846:N848 K860:N861 K873:N875 K887:N888 K900:N902 K914:N915 K927:N929 K941:N942 K954:N956 K968:N969 K981:N983 K995:N996 K1008:N1010 K1022:N1023 K1035:N1037 K1049:N1050 K1062:N1064 K1076:N1077 K1089:N1091 K1103:N1104 K1116:N1118 K1130:N1131 K1143:N1145 K1157:N1158 K1170:N1172 K1184:N1185 K1197:N1199 K1211:N1212 K1224:N1226 K1238:N1239 K1251:N1253 K1265:N1266 K1278:N1280 K1292:N1293 K1305:N1307 K1319:N1320 K1332:N1334 K1346:N1347 K1359:N1361 K1373:N1374 K1386:N1388 K1400:N1401 K1413:N1415 K1427:N1428 K1440:N1442 K1454:N1455 K1467:N1469 K1481:N1482 K1494:N1496 K1508:N1509 K1521:N1523 K1535:N1536 K1548:N1550 K1575:N1603 K77:N78">
      <formula1>-999999999999</formula1>
      <formula2>999999999999</formula2>
    </dataValidation>
    <dataValidation type="list" allowBlank="1" showInputMessage="1" showErrorMessage="1" sqref="A11">
      <formula1>$V$11:$V$27</formula1>
    </dataValidation>
    <dataValidation type="list" allowBlank="1" showInputMessage="1" showErrorMessage="1" sqref="B11">
      <formula1>$AC$11:$AC$294</formula1>
    </dataValidation>
    <dataValidation type="list" allowBlank="1" showInputMessage="1" showErrorMessage="1" sqref="E11 E38 E65 E92 E119 E146 E173 E200 E227 E254 E281 E308 E335 E362 E389 E416 E443 E470 E497 E524 E551 E578 E605 E632 E659 E686 E713 E740 E767 E794 E821 E848 E875 E902 E929 E956 E983 E1010 E1037 E1064 E1091 E1118 E1145 E1172 E1199 E1226 E1253 E1280 E1307 E1334 E1361 E1388 E1415 E1442 E1469 E1496 E1523 E1550">
      <formula1>"N,Y"</formula1>
    </dataValidation>
    <dataValidation type="list" allowBlank="1" showInputMessage="1" showErrorMessage="1" sqref="G12:G21 G39:G48 G66:G75 G93:G102 G120:G129 G147:G156 G174:G183 G201:G210 G228:G237 G255:G264 G282:G291 G309:G318 G336:G345 G363:G372 G390:G399 G417:G426 G444:G453 G471:G480 G498:G507 G525:G534 G552:G561 G579:G588 G606:G615 G633:G642 G660:G669 G687:G696 G714:G723 G741:G750 G768:G777 G795:G804 G822:G831 G849:G858 G876:G885 G903:G912 G930:G939 G957:G966 G984:G993 G1011:G1020 G1038:G1047 G1065:G1074 G1092:G1101 G1119:G1128 G1146:G1155 G1173:G1182 G1200:G1209 G1227:G1236 G1254:G1263 G1281:G1290 G1308:G1317 G1335:G1344 G1362:G1371 G1389:G1398 G1416:G1425 G1443:G1452 G1470:G1479 G1497:G1506 G1524:G1533 G1551:G1560">
      <formula1>$AC$11:$AC$294</formula1>
    </dataValidation>
    <dataValidation type="list" allowBlank="1" showInputMessage="1" showErrorMessage="1" sqref="G25:G34 G52:G61 G79:G88 G106:G115 G133:G142 G160:G169 G187:G196 G214:G223 G241:G250 G268:G277 G295:G304 G322:G331 G349:G358 G376:G385 G403:G412 G430:G439 G457:G466 G484:G493 G511:G520 G538:G547 G565:G574 G592:G601 G619:G628 G646:G655 G673:G682 G700:G709 G727:G736 G754:G763 G781:G790 G808:G817 G835:G844 G862:G871 G889:G898 G916:G925 G943:G952 G970:G979 G997:G1006 G1024:G1033 G1051:G1060 G1078:G1087 G1105:G1114 G1132:G1141 G1159:G1168 G1186:G1195 G1213:G1222 G1240:G1249 G1267:G1276 G1294:G1303 G1321:G1330 G1348:G1357 G1375:G1384 G1402:G1411 G1429:G1438 G1456:G1465 G1483:G1492 G1510:G1519 G1537:G1546 G1564:G1573">
      <formula1>$AC$11:$AC$294</formula1>
    </dataValidation>
  </dataValidations>
  <pageMargins left="0.1" right="0.1" top="0.75" bottom="0.5" header="0.5" footer="0.5"/>
  <pageSetup paperSize="9" scale="60"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29"/>
  <sheetViews>
    <sheetView zoomScale="75" zoomScaleNormal="100" workbookViewId="0">
      <selection activeCell="AD21" sqref="AD21"/>
    </sheetView>
  </sheetViews>
  <sheetFormatPr defaultRowHeight="12.75" x14ac:dyDescent="0.2"/>
  <cols>
    <col min="1" max="1" width="6.7109375" customWidth="1"/>
    <col min="2" max="2" width="5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33" customWidth="1"/>
  </cols>
  <sheetData>
    <row r="1" spans="1:44" ht="12.75" customHeight="1" x14ac:dyDescent="0.2">
      <c r="A1" t="str">
        <f>+Sheet1!B11</f>
        <v>DC42</v>
      </c>
      <c r="B1" t="str">
        <f>+Sheet1!L10</f>
        <v>Budget 2012/13</v>
      </c>
      <c r="C1" s="38" t="s">
        <v>890</v>
      </c>
      <c r="D1" s="38"/>
      <c r="E1" s="38"/>
      <c r="F1" s="38"/>
      <c r="G1" s="38" t="s">
        <v>891</v>
      </c>
      <c r="H1" s="38"/>
      <c r="I1" s="38"/>
      <c r="J1" s="38"/>
      <c r="K1" s="38"/>
      <c r="L1" s="38"/>
      <c r="M1" s="38" t="s">
        <v>892</v>
      </c>
      <c r="N1" s="38"/>
      <c r="O1" s="38"/>
      <c r="P1" s="38"/>
      <c r="Q1" s="38" t="s">
        <v>893</v>
      </c>
      <c r="R1" s="38"/>
      <c r="S1" s="38"/>
      <c r="T1" s="38"/>
      <c r="U1" s="38"/>
      <c r="V1" s="38"/>
      <c r="W1" s="31" t="s">
        <v>894</v>
      </c>
      <c r="X1" s="37" t="s">
        <v>890</v>
      </c>
      <c r="Y1" s="37"/>
      <c r="Z1" s="37"/>
      <c r="AA1" s="37"/>
      <c r="AB1" s="37" t="s">
        <v>891</v>
      </c>
      <c r="AC1" s="37"/>
      <c r="AD1" s="37"/>
      <c r="AE1" s="37"/>
      <c r="AF1" s="37"/>
      <c r="AG1" s="37"/>
      <c r="AH1" s="37" t="s">
        <v>892</v>
      </c>
      <c r="AI1" s="37"/>
      <c r="AJ1" s="37"/>
      <c r="AK1" s="37"/>
      <c r="AL1" s="37" t="s">
        <v>893</v>
      </c>
      <c r="AM1" s="37"/>
      <c r="AN1" s="37"/>
      <c r="AO1" s="37"/>
      <c r="AP1" s="37"/>
      <c r="AQ1" s="37"/>
      <c r="AR1" s="32" t="s">
        <v>894</v>
      </c>
    </row>
    <row r="2" spans="1:44" ht="38.25" x14ac:dyDescent="0.2">
      <c r="C2" s="5" t="s">
        <v>895</v>
      </c>
      <c r="D2" s="5" t="s">
        <v>896</v>
      </c>
      <c r="E2" s="5" t="s">
        <v>897</v>
      </c>
      <c r="F2" s="5" t="s">
        <v>911</v>
      </c>
      <c r="G2" s="5" t="s">
        <v>898</v>
      </c>
      <c r="H2" s="5" t="s">
        <v>899</v>
      </c>
      <c r="I2" s="5" t="s">
        <v>900</v>
      </c>
      <c r="J2" s="5" t="s">
        <v>901</v>
      </c>
      <c r="K2" s="5" t="s">
        <v>902</v>
      </c>
      <c r="L2" s="5" t="s">
        <v>911</v>
      </c>
      <c r="M2" s="5" t="s">
        <v>903</v>
      </c>
      <c r="N2" s="5" t="s">
        <v>904</v>
      </c>
      <c r="O2" s="5" t="s">
        <v>905</v>
      </c>
      <c r="P2" s="5" t="s">
        <v>911</v>
      </c>
      <c r="Q2" s="5" t="s">
        <v>906</v>
      </c>
      <c r="R2" s="5" t="s">
        <v>907</v>
      </c>
      <c r="S2" s="5" t="s">
        <v>908</v>
      </c>
      <c r="T2" s="5" t="s">
        <v>909</v>
      </c>
      <c r="U2" s="5" t="s">
        <v>910</v>
      </c>
      <c r="V2" s="5" t="s">
        <v>911</v>
      </c>
      <c r="W2" s="5"/>
      <c r="X2" s="8" t="s">
        <v>895</v>
      </c>
      <c r="Y2" s="8" t="s">
        <v>896</v>
      </c>
      <c r="Z2" s="8" t="s">
        <v>897</v>
      </c>
      <c r="AA2" s="8" t="s">
        <v>911</v>
      </c>
      <c r="AB2" s="8" t="s">
        <v>898</v>
      </c>
      <c r="AC2" s="8" t="s">
        <v>899</v>
      </c>
      <c r="AD2" s="8" t="s">
        <v>900</v>
      </c>
      <c r="AE2" s="8" t="s">
        <v>901</v>
      </c>
      <c r="AF2" s="8" t="s">
        <v>902</v>
      </c>
      <c r="AG2" s="8" t="s">
        <v>911</v>
      </c>
      <c r="AH2" s="8" t="s">
        <v>903</v>
      </c>
      <c r="AI2" s="8" t="s">
        <v>904</v>
      </c>
      <c r="AJ2" s="8" t="s">
        <v>905</v>
      </c>
      <c r="AK2" s="8" t="s">
        <v>911</v>
      </c>
      <c r="AL2" s="8" t="s">
        <v>906</v>
      </c>
      <c r="AM2" s="8" t="s">
        <v>907</v>
      </c>
      <c r="AN2" s="8" t="s">
        <v>908</v>
      </c>
      <c r="AO2" s="8" t="s">
        <v>909</v>
      </c>
      <c r="AP2" s="8" t="s">
        <v>910</v>
      </c>
      <c r="AQ2" s="8" t="s">
        <v>911</v>
      </c>
      <c r="AR2" s="8"/>
    </row>
    <row r="3" spans="1:44" x14ac:dyDescent="0.2">
      <c r="A3" s="6" t="s">
        <v>933</v>
      </c>
      <c r="B3" s="6" t="s">
        <v>934</v>
      </c>
    </row>
    <row r="4" spans="1:44" x14ac:dyDescent="0.2">
      <c r="A4" s="4" t="s">
        <v>936</v>
      </c>
      <c r="B4" s="12" t="s">
        <v>2837</v>
      </c>
      <c r="C4" s="5" t="s">
        <v>432</v>
      </c>
      <c r="D4" s="4" t="s">
        <v>459</v>
      </c>
      <c r="E4" s="4" t="s">
        <v>486</v>
      </c>
      <c r="G4" s="4" t="s">
        <v>567</v>
      </c>
      <c r="H4" s="4" t="s">
        <v>648</v>
      </c>
      <c r="I4" s="4" t="s">
        <v>621</v>
      </c>
      <c r="J4" s="4" t="s">
        <v>594</v>
      </c>
      <c r="K4" s="4" t="s">
        <v>540</v>
      </c>
      <c r="M4" s="4" t="s">
        <v>513</v>
      </c>
      <c r="N4" s="4" t="s">
        <v>756</v>
      </c>
      <c r="O4" s="4" t="s">
        <v>675</v>
      </c>
      <c r="Q4" s="4" t="s">
        <v>810</v>
      </c>
      <c r="R4" s="4" t="s">
        <v>783</v>
      </c>
      <c r="S4" s="4" t="s">
        <v>702</v>
      </c>
      <c r="T4" s="4" t="s">
        <v>729</v>
      </c>
      <c r="U4" s="4" t="s">
        <v>837</v>
      </c>
      <c r="X4" s="8">
        <f>SUMIF(Sheet1!$AE$11:$AE$1603,C4,Sheet1!$L$11:$L$1603)</f>
        <v>0</v>
      </c>
      <c r="Y4" s="8">
        <f>SUMIF(Sheet1!$AE$11:$AE$1603,D4,Sheet1!$L$11:$L$1603)</f>
        <v>226009000</v>
      </c>
      <c r="Z4" s="8">
        <f>SUMIF(Sheet1!$AE$11:$AE$1603,E4,Sheet1!$L$11:$L$1603)</f>
        <v>0</v>
      </c>
      <c r="AA4" s="33">
        <f>SUM(X4:Z4)</f>
        <v>226009000</v>
      </c>
      <c r="AB4" s="8">
        <f>SUMIF(Sheet1!$AE$11:$AE$1603,G4,Sheet1!$L$11:$L$1603)</f>
        <v>0</v>
      </c>
      <c r="AC4" s="8">
        <f>SUMIF(Sheet1!$AE$11:$AE$1603,H4,Sheet1!$L$11:$L$1603)</f>
        <v>0</v>
      </c>
      <c r="AD4" s="8">
        <f>SUMIF(Sheet1!$AE$11:$AE$1603,I4,Sheet1!$L$11:$L$1603)</f>
        <v>0</v>
      </c>
      <c r="AE4" s="8">
        <f>SUMIF(Sheet1!$AE$11:$AE$1603,J4,Sheet1!$L$11:$L$1603)</f>
        <v>0</v>
      </c>
      <c r="AF4" s="8">
        <f>SUMIF(Sheet1!$AE$11:$AE$1603,K4,Sheet1!$L$11:$L$1603)</f>
        <v>53790000</v>
      </c>
      <c r="AG4" s="33">
        <f>SUM(AB4:AF4)</f>
        <v>53790000</v>
      </c>
      <c r="AH4" s="8">
        <f>SUMIF(Sheet1!$AE$11:$AE$1603,M4,Sheet1!$L$11:$L$1603)</f>
        <v>0</v>
      </c>
      <c r="AI4" s="8">
        <f>SUMIF(Sheet1!$AE$11:$AE$1603,N4,Sheet1!$L$11:$L$1603)</f>
        <v>0</v>
      </c>
      <c r="AJ4" s="8">
        <f>SUMIF(Sheet1!$AE$11:$AE$1603,O4,Sheet1!$L$11:$L$1603)</f>
        <v>0</v>
      </c>
      <c r="AK4" s="33">
        <f>SUM(AH4:AJ4)</f>
        <v>0</v>
      </c>
      <c r="AL4" s="8">
        <f>SUMIF(Sheet1!$AE$11:$AE$1603,Q4,Sheet1!$L$11:$L$1603)</f>
        <v>0</v>
      </c>
      <c r="AM4" s="8">
        <f>SUMIF(Sheet1!$AE$11:$AE$1603,R4,Sheet1!$L$11:$L$1603)</f>
        <v>0</v>
      </c>
      <c r="AN4" s="8">
        <f>SUMIF(Sheet1!$AE$11:$AE$1603,S4,Sheet1!$L$11:$L$1603)</f>
        <v>0</v>
      </c>
      <c r="AO4" s="8">
        <f>SUMIF(Sheet1!$AE$11:$AE$1603,T4,Sheet1!$L$11:$L$1603)</f>
        <v>0</v>
      </c>
      <c r="AP4" s="8">
        <f>SUMIF(Sheet1!$AE$11:$AE$1603,U4,Sheet1!$L$11:$L$1603)</f>
        <v>0</v>
      </c>
      <c r="AQ4" s="33">
        <f>SUM(AL4:AP4)</f>
        <v>0</v>
      </c>
      <c r="AR4" s="33">
        <f>+AQ4+AK4+AG4+AA4</f>
        <v>279799000</v>
      </c>
    </row>
    <row r="5" spans="1:44" x14ac:dyDescent="0.2">
      <c r="A5" s="4" t="s">
        <v>939</v>
      </c>
      <c r="B5" s="12" t="s">
        <v>2838</v>
      </c>
      <c r="C5" s="5" t="s">
        <v>433</v>
      </c>
      <c r="D5" s="4" t="s">
        <v>460</v>
      </c>
      <c r="E5" s="4" t="s">
        <v>487</v>
      </c>
      <c r="G5" s="4" t="s">
        <v>568</v>
      </c>
      <c r="H5" s="4" t="s">
        <v>649</v>
      </c>
      <c r="I5" s="4" t="s">
        <v>622</v>
      </c>
      <c r="J5" s="4" t="s">
        <v>595</v>
      </c>
      <c r="K5" s="4" t="s">
        <v>541</v>
      </c>
      <c r="M5" s="4" t="s">
        <v>514</v>
      </c>
      <c r="N5" s="4" t="s">
        <v>757</v>
      </c>
      <c r="O5" s="4" t="s">
        <v>676</v>
      </c>
      <c r="Q5" s="4" t="s">
        <v>811</v>
      </c>
      <c r="R5" s="4" t="s">
        <v>784</v>
      </c>
      <c r="S5" s="4" t="s">
        <v>703</v>
      </c>
      <c r="T5" s="4" t="s">
        <v>730</v>
      </c>
      <c r="U5" s="4" t="s">
        <v>838</v>
      </c>
      <c r="X5" s="8">
        <f>SUMIF(Sheet1!$AE$11:$AE$1603,C5,Sheet1!$L$11:$L$1603)</f>
        <v>0</v>
      </c>
      <c r="Y5" s="8">
        <f>SUMIF(Sheet1!$AE$11:$AE$1603,D5,Sheet1!$L$11:$L$1603)</f>
        <v>2750000</v>
      </c>
      <c r="Z5" s="8">
        <f>SUMIF(Sheet1!$AE$11:$AE$1603,E5,Sheet1!$L$11:$L$1603)</f>
        <v>0</v>
      </c>
      <c r="AA5" s="33">
        <f t="shared" ref="AA5:AA15" si="0">SUM(X5:Z5)</f>
        <v>2750000</v>
      </c>
      <c r="AB5" s="8">
        <f>SUMIF(Sheet1!$AE$11:$AE$1603,G5,Sheet1!$L$11:$L$1603)</f>
        <v>0</v>
      </c>
      <c r="AC5" s="8">
        <f>SUMIF(Sheet1!$AE$11:$AE$1603,H5,Sheet1!$L$11:$L$1603)</f>
        <v>0</v>
      </c>
      <c r="AD5" s="8">
        <f>SUMIF(Sheet1!$AE$11:$AE$1603,I5,Sheet1!$L$11:$L$1603)</f>
        <v>0</v>
      </c>
      <c r="AE5" s="8">
        <f>SUMIF(Sheet1!$AE$11:$AE$1603,J5,Sheet1!$L$11:$L$1603)</f>
        <v>0</v>
      </c>
      <c r="AF5" s="8">
        <f>SUMIF(Sheet1!$AE$11:$AE$1603,K5,Sheet1!$L$11:$L$1603)</f>
        <v>0</v>
      </c>
      <c r="AG5" s="33">
        <f t="shared" ref="AG5:AG15" si="1">SUM(AB5:AF5)</f>
        <v>0</v>
      </c>
      <c r="AH5" s="8">
        <f>SUMIF(Sheet1!$AE$11:$AE$1603,M5,Sheet1!$L$11:$L$1603)</f>
        <v>0</v>
      </c>
      <c r="AI5" s="8">
        <f>SUMIF(Sheet1!$AE$11:$AE$1603,N5,Sheet1!$L$11:$L$1603)</f>
        <v>0</v>
      </c>
      <c r="AJ5" s="8">
        <f>SUMIF(Sheet1!$AE$11:$AE$1603,O5,Sheet1!$L$11:$L$1603)</f>
        <v>0</v>
      </c>
      <c r="AK5" s="33">
        <f t="shared" ref="AK5:AK15" si="2">SUM(AH5:AJ5)</f>
        <v>0</v>
      </c>
      <c r="AL5" s="8">
        <f>SUMIF(Sheet1!$AE$11:$AE$1603,Q5,Sheet1!$L$11:$L$1603)</f>
        <v>0</v>
      </c>
      <c r="AM5" s="8">
        <f>SUMIF(Sheet1!$AE$11:$AE$1603,R5,Sheet1!$L$11:$L$1603)</f>
        <v>0</v>
      </c>
      <c r="AN5" s="8">
        <f>SUMIF(Sheet1!$AE$11:$AE$1603,S5,Sheet1!$L$11:$L$1603)</f>
        <v>0</v>
      </c>
      <c r="AO5" s="8">
        <f>SUMIF(Sheet1!$AE$11:$AE$1603,T5,Sheet1!$L$11:$L$1603)</f>
        <v>0</v>
      </c>
      <c r="AP5" s="8">
        <f>SUMIF(Sheet1!$AE$11:$AE$1603,U5,Sheet1!$L$11:$L$1603)</f>
        <v>0</v>
      </c>
      <c r="AQ5" s="33">
        <f t="shared" ref="AQ5:AQ15" si="3">SUM(AL5:AP5)</f>
        <v>0</v>
      </c>
      <c r="AR5" s="33">
        <f t="shared" ref="AR5:AR15" si="4">+AQ5+AK5+AG5+AA5</f>
        <v>2750000</v>
      </c>
    </row>
    <row r="6" spans="1:44" x14ac:dyDescent="0.2">
      <c r="A6" s="4" t="s">
        <v>941</v>
      </c>
      <c r="B6" s="12" t="s">
        <v>2847</v>
      </c>
      <c r="C6" s="5" t="s">
        <v>434</v>
      </c>
      <c r="D6" s="4" t="s">
        <v>461</v>
      </c>
      <c r="E6" s="4" t="s">
        <v>488</v>
      </c>
      <c r="G6" s="4" t="s">
        <v>569</v>
      </c>
      <c r="H6" s="4" t="s">
        <v>650</v>
      </c>
      <c r="I6" s="4" t="s">
        <v>623</v>
      </c>
      <c r="J6" s="4" t="s">
        <v>596</v>
      </c>
      <c r="K6" s="4" t="s">
        <v>542</v>
      </c>
      <c r="M6" s="4" t="s">
        <v>515</v>
      </c>
      <c r="N6" s="4" t="s">
        <v>758</v>
      </c>
      <c r="O6" s="4" t="s">
        <v>677</v>
      </c>
      <c r="Q6" s="4" t="s">
        <v>812</v>
      </c>
      <c r="R6" s="4" t="s">
        <v>785</v>
      </c>
      <c r="S6" s="4" t="s">
        <v>704</v>
      </c>
      <c r="T6" s="4" t="s">
        <v>731</v>
      </c>
      <c r="U6" s="4" t="s">
        <v>839</v>
      </c>
      <c r="X6" s="8">
        <f>SUMIF(Sheet1!$AE$11:$AE$1603,C6,Sheet1!$L$11:$L$1603)</f>
        <v>0</v>
      </c>
      <c r="Y6" s="8">
        <f>SUMIF(Sheet1!$AE$11:$AE$1603,D6,Sheet1!$L$11:$L$1603)</f>
        <v>300000</v>
      </c>
      <c r="Z6" s="8">
        <f>SUMIF(Sheet1!$AE$11:$AE$1603,E6,Sheet1!$L$11:$L$1603)</f>
        <v>0</v>
      </c>
      <c r="AA6" s="33">
        <f t="shared" si="0"/>
        <v>300000</v>
      </c>
      <c r="AB6" s="8">
        <f>SUMIF(Sheet1!$AE$11:$AE$1603,G6,Sheet1!$L$11:$L$1603)</f>
        <v>0</v>
      </c>
      <c r="AC6" s="8">
        <f>SUMIF(Sheet1!$AE$11:$AE$1603,H6,Sheet1!$L$11:$L$1603)</f>
        <v>0</v>
      </c>
      <c r="AD6" s="8">
        <f>SUMIF(Sheet1!$AE$11:$AE$1603,I6,Sheet1!$L$11:$L$1603)</f>
        <v>0</v>
      </c>
      <c r="AE6" s="8">
        <f>SUMIF(Sheet1!$AE$11:$AE$1603,J6,Sheet1!$L$11:$L$1603)</f>
        <v>0</v>
      </c>
      <c r="AF6" s="8">
        <f>SUMIF(Sheet1!$AE$11:$AE$1603,K6,Sheet1!$L$11:$L$1603)</f>
        <v>0</v>
      </c>
      <c r="AG6" s="33">
        <f t="shared" si="1"/>
        <v>0</v>
      </c>
      <c r="AH6" s="8">
        <f>SUMIF(Sheet1!$AE$11:$AE$1603,M6,Sheet1!$L$11:$L$1603)</f>
        <v>0</v>
      </c>
      <c r="AI6" s="8">
        <f>SUMIF(Sheet1!$AE$11:$AE$1603,N6,Sheet1!$L$11:$L$1603)</f>
        <v>0</v>
      </c>
      <c r="AJ6" s="8">
        <f>SUMIF(Sheet1!$AE$11:$AE$1603,O6,Sheet1!$L$11:$L$1603)</f>
        <v>0</v>
      </c>
      <c r="AK6" s="33">
        <f t="shared" si="2"/>
        <v>0</v>
      </c>
      <c r="AL6" s="8">
        <f>SUMIF(Sheet1!$AE$11:$AE$1603,Q6,Sheet1!$L$11:$L$1603)</f>
        <v>0</v>
      </c>
      <c r="AM6" s="8">
        <f>SUMIF(Sheet1!$AE$11:$AE$1603,R6,Sheet1!$L$11:$L$1603)</f>
        <v>0</v>
      </c>
      <c r="AN6" s="8">
        <f>SUMIF(Sheet1!$AE$11:$AE$1603,S6,Sheet1!$L$11:$L$1603)</f>
        <v>0</v>
      </c>
      <c r="AO6" s="8">
        <f>SUMIF(Sheet1!$AE$11:$AE$1603,T6,Sheet1!$L$11:$L$1603)</f>
        <v>0</v>
      </c>
      <c r="AP6" s="8">
        <f>SUMIF(Sheet1!$AE$11:$AE$1603,U6,Sheet1!$L$11:$L$1603)</f>
        <v>0</v>
      </c>
      <c r="AQ6" s="33">
        <f t="shared" si="3"/>
        <v>0</v>
      </c>
      <c r="AR6" s="33">
        <f t="shared" si="4"/>
        <v>300000</v>
      </c>
    </row>
    <row r="7" spans="1:44" x14ac:dyDescent="0.2">
      <c r="A7" s="4" t="s">
        <v>943</v>
      </c>
      <c r="B7" s="12" t="s">
        <v>2846</v>
      </c>
      <c r="C7" s="5" t="s">
        <v>435</v>
      </c>
      <c r="D7" s="4" t="s">
        <v>462</v>
      </c>
      <c r="E7" s="4" t="s">
        <v>489</v>
      </c>
      <c r="G7" s="4" t="s">
        <v>570</v>
      </c>
      <c r="H7" s="4" t="s">
        <v>651</v>
      </c>
      <c r="I7" s="4" t="s">
        <v>624</v>
      </c>
      <c r="J7" s="4" t="s">
        <v>597</v>
      </c>
      <c r="K7" s="4" t="s">
        <v>543</v>
      </c>
      <c r="M7" s="4" t="s">
        <v>516</v>
      </c>
      <c r="N7" s="4" t="s">
        <v>759</v>
      </c>
      <c r="O7" s="4" t="s">
        <v>678</v>
      </c>
      <c r="Q7" s="4" t="s">
        <v>813</v>
      </c>
      <c r="R7" s="4" t="s">
        <v>786</v>
      </c>
      <c r="S7" s="4" t="s">
        <v>705</v>
      </c>
      <c r="T7" s="4" t="s">
        <v>732</v>
      </c>
      <c r="U7" s="4" t="s">
        <v>840</v>
      </c>
      <c r="X7" s="8">
        <f>SUMIF(Sheet1!$AE$11:$AE$1603,C7,Sheet1!$L$11:$L$1603)</f>
        <v>0</v>
      </c>
      <c r="Y7" s="8">
        <f>SUMIF(Sheet1!$AE$11:$AE$1603,D7,Sheet1!$L$11:$L$1603)</f>
        <v>0</v>
      </c>
      <c r="Z7" s="8">
        <f>SUMIF(Sheet1!$AE$11:$AE$1603,E7,Sheet1!$L$11:$L$1603)</f>
        <v>0</v>
      </c>
      <c r="AA7" s="33">
        <f t="shared" si="0"/>
        <v>0</v>
      </c>
      <c r="AB7" s="8">
        <f>SUMIF(Sheet1!$AE$11:$AE$1603,G7,Sheet1!$L$11:$L$1603)</f>
        <v>0</v>
      </c>
      <c r="AC7" s="8">
        <f>SUMIF(Sheet1!$AE$11:$AE$1603,H7,Sheet1!$L$11:$L$1603)</f>
        <v>0</v>
      </c>
      <c r="AD7" s="8">
        <f>SUMIF(Sheet1!$AE$11:$AE$1603,I7,Sheet1!$L$11:$L$1603)</f>
        <v>0</v>
      </c>
      <c r="AE7" s="8">
        <f>SUMIF(Sheet1!$AE$11:$AE$1603,J7,Sheet1!$L$11:$L$1603)</f>
        <v>0</v>
      </c>
      <c r="AF7" s="8">
        <f>SUMIF(Sheet1!$AE$11:$AE$1603,K7,Sheet1!$L$11:$L$1603)</f>
        <v>0</v>
      </c>
      <c r="AG7" s="33">
        <f t="shared" si="1"/>
        <v>0</v>
      </c>
      <c r="AH7" s="8">
        <f>SUMIF(Sheet1!$AE$11:$AE$1603,M7,Sheet1!$L$11:$L$1603)</f>
        <v>0</v>
      </c>
      <c r="AI7" s="8">
        <f>SUMIF(Sheet1!$AE$11:$AE$1603,N7,Sheet1!$L$11:$L$1603)</f>
        <v>0</v>
      </c>
      <c r="AJ7" s="8">
        <f>SUMIF(Sheet1!$AE$11:$AE$1603,O7,Sheet1!$L$11:$L$1603)</f>
        <v>0</v>
      </c>
      <c r="AK7" s="33">
        <f t="shared" si="2"/>
        <v>0</v>
      </c>
      <c r="AL7" s="8">
        <f>SUMIF(Sheet1!$AE$11:$AE$1603,Q7,Sheet1!$L$11:$L$1603)</f>
        <v>0</v>
      </c>
      <c r="AM7" s="8">
        <f>SUMIF(Sheet1!$AE$11:$AE$1603,R7,Sheet1!$L$11:$L$1603)</f>
        <v>0</v>
      </c>
      <c r="AN7" s="8">
        <f>SUMIF(Sheet1!$AE$11:$AE$1603,S7,Sheet1!$L$11:$L$1603)</f>
        <v>0</v>
      </c>
      <c r="AO7" s="8">
        <f>SUMIF(Sheet1!$AE$11:$AE$1603,T7,Sheet1!$L$11:$L$1603)</f>
        <v>0</v>
      </c>
      <c r="AP7" s="8">
        <f>SUMIF(Sheet1!$AE$11:$AE$1603,U7,Sheet1!$L$11:$L$1603)</f>
        <v>0</v>
      </c>
      <c r="AQ7" s="33">
        <f t="shared" si="3"/>
        <v>0</v>
      </c>
      <c r="AR7" s="33">
        <f t="shared" si="4"/>
        <v>0</v>
      </c>
    </row>
    <row r="8" spans="1:44" x14ac:dyDescent="0.2">
      <c r="A8" s="4" t="s">
        <v>945</v>
      </c>
      <c r="B8" s="12" t="s">
        <v>2848</v>
      </c>
      <c r="C8" s="5" t="s">
        <v>436</v>
      </c>
      <c r="D8" s="4" t="s">
        <v>463</v>
      </c>
      <c r="E8" s="4" t="s">
        <v>490</v>
      </c>
      <c r="G8" s="4" t="s">
        <v>571</v>
      </c>
      <c r="H8" s="4" t="s">
        <v>652</v>
      </c>
      <c r="I8" s="4" t="s">
        <v>625</v>
      </c>
      <c r="J8" s="4" t="s">
        <v>598</v>
      </c>
      <c r="K8" s="4" t="s">
        <v>544</v>
      </c>
      <c r="M8" s="4" t="s">
        <v>517</v>
      </c>
      <c r="N8" s="4" t="s">
        <v>760</v>
      </c>
      <c r="O8" s="4" t="s">
        <v>679</v>
      </c>
      <c r="Q8" s="4" t="s">
        <v>814</v>
      </c>
      <c r="R8" s="4" t="s">
        <v>787</v>
      </c>
      <c r="S8" s="4" t="s">
        <v>706</v>
      </c>
      <c r="T8" s="4" t="s">
        <v>733</v>
      </c>
      <c r="U8" s="4" t="s">
        <v>841</v>
      </c>
      <c r="X8" s="8">
        <f>SUMIF(Sheet1!$AE$11:$AE$1603,C8,Sheet1!$L$11:$L$1603)</f>
        <v>0</v>
      </c>
      <c r="Y8" s="8">
        <f>SUMIF(Sheet1!$AE$11:$AE$1603,D8,Sheet1!$L$11:$L$1603)</f>
        <v>0</v>
      </c>
      <c r="Z8" s="8">
        <f>SUMIF(Sheet1!$AE$11:$AE$1603,E8,Sheet1!$L$11:$L$1603)</f>
        <v>0</v>
      </c>
      <c r="AA8" s="33">
        <f t="shared" si="0"/>
        <v>0</v>
      </c>
      <c r="AB8" s="8">
        <f>SUMIF(Sheet1!$AE$11:$AE$1603,G8,Sheet1!$L$11:$L$1603)</f>
        <v>0</v>
      </c>
      <c r="AC8" s="8">
        <f>SUMIF(Sheet1!$AE$11:$AE$1603,H8,Sheet1!$L$11:$L$1603)</f>
        <v>0</v>
      </c>
      <c r="AD8" s="8">
        <f>SUMIF(Sheet1!$AE$11:$AE$1603,I8,Sheet1!$L$11:$L$1603)</f>
        <v>0</v>
      </c>
      <c r="AE8" s="8">
        <f>SUMIF(Sheet1!$AE$11:$AE$1603,J8,Sheet1!$L$11:$L$1603)</f>
        <v>0</v>
      </c>
      <c r="AF8" s="8">
        <f>SUMIF(Sheet1!$AE$11:$AE$1603,K8,Sheet1!$L$11:$L$1603)</f>
        <v>0</v>
      </c>
      <c r="AG8" s="33">
        <f t="shared" si="1"/>
        <v>0</v>
      </c>
      <c r="AH8" s="8">
        <f>SUMIF(Sheet1!$AE$11:$AE$1603,M8,Sheet1!$L$11:$L$1603)</f>
        <v>0</v>
      </c>
      <c r="AI8" s="8">
        <f>SUMIF(Sheet1!$AE$11:$AE$1603,N8,Sheet1!$L$11:$L$1603)</f>
        <v>0</v>
      </c>
      <c r="AJ8" s="8">
        <f>SUMIF(Sheet1!$AE$11:$AE$1603,O8,Sheet1!$L$11:$L$1603)</f>
        <v>0</v>
      </c>
      <c r="AK8" s="33">
        <f t="shared" si="2"/>
        <v>0</v>
      </c>
      <c r="AL8" s="8">
        <f>SUMIF(Sheet1!$AE$11:$AE$1603,Q8,Sheet1!$L$11:$L$1603)</f>
        <v>0</v>
      </c>
      <c r="AM8" s="8">
        <f>SUMIF(Sheet1!$AE$11:$AE$1603,R8,Sheet1!$L$11:$L$1603)</f>
        <v>0</v>
      </c>
      <c r="AN8" s="8">
        <f>SUMIF(Sheet1!$AE$11:$AE$1603,S8,Sheet1!$L$11:$L$1603)</f>
        <v>0</v>
      </c>
      <c r="AO8" s="8">
        <f>SUMIF(Sheet1!$AE$11:$AE$1603,T8,Sheet1!$L$11:$L$1603)</f>
        <v>0</v>
      </c>
      <c r="AP8" s="8">
        <f>SUMIF(Sheet1!$AE$11:$AE$1603,U8,Sheet1!$L$11:$L$1603)</f>
        <v>0</v>
      </c>
      <c r="AQ8" s="33">
        <f t="shared" si="3"/>
        <v>0</v>
      </c>
      <c r="AR8" s="33">
        <f t="shared" si="4"/>
        <v>0</v>
      </c>
    </row>
    <row r="9" spans="1:44" x14ac:dyDescent="0.2">
      <c r="A9" s="4" t="s">
        <v>947</v>
      </c>
      <c r="C9" s="5" t="s">
        <v>437</v>
      </c>
      <c r="D9" s="4" t="s">
        <v>464</v>
      </c>
      <c r="E9" s="4" t="s">
        <v>491</v>
      </c>
      <c r="G9" s="4" t="s">
        <v>572</v>
      </c>
      <c r="H9" s="4" t="s">
        <v>653</v>
      </c>
      <c r="I9" s="4" t="s">
        <v>626</v>
      </c>
      <c r="J9" s="4" t="s">
        <v>599</v>
      </c>
      <c r="K9" s="4" t="s">
        <v>545</v>
      </c>
      <c r="M9" s="4" t="s">
        <v>518</v>
      </c>
      <c r="N9" s="4" t="s">
        <v>761</v>
      </c>
      <c r="O9" s="4" t="s">
        <v>680</v>
      </c>
      <c r="Q9" s="4" t="s">
        <v>815</v>
      </c>
      <c r="R9" s="4" t="s">
        <v>788</v>
      </c>
      <c r="S9" s="4" t="s">
        <v>707</v>
      </c>
      <c r="T9" s="4" t="s">
        <v>734</v>
      </c>
      <c r="U9" s="4" t="s">
        <v>842</v>
      </c>
      <c r="X9" s="8">
        <f>SUMIF(Sheet1!$AE$11:$AE$1603,C9,Sheet1!$L$11:$L$1603)</f>
        <v>0</v>
      </c>
      <c r="Y9" s="8">
        <f>SUMIF(Sheet1!$AE$11:$AE$1603,D9,Sheet1!$L$11:$L$1603)</f>
        <v>0</v>
      </c>
      <c r="Z9" s="8">
        <f>SUMIF(Sheet1!$AE$11:$AE$1603,E9,Sheet1!$L$11:$L$1603)</f>
        <v>0</v>
      </c>
      <c r="AA9" s="33">
        <f t="shared" si="0"/>
        <v>0</v>
      </c>
      <c r="AB9" s="8">
        <f>SUMIF(Sheet1!$AE$11:$AE$1603,G9,Sheet1!$L$11:$L$1603)</f>
        <v>0</v>
      </c>
      <c r="AC9" s="8">
        <f>SUMIF(Sheet1!$AE$11:$AE$1603,H9,Sheet1!$L$11:$L$1603)</f>
        <v>0</v>
      </c>
      <c r="AD9" s="8">
        <f>SUMIF(Sheet1!$AE$11:$AE$1603,I9,Sheet1!$L$11:$L$1603)</f>
        <v>0</v>
      </c>
      <c r="AE9" s="8">
        <f>SUMIF(Sheet1!$AE$11:$AE$1603,J9,Sheet1!$L$11:$L$1603)</f>
        <v>0</v>
      </c>
      <c r="AF9" s="8">
        <f>SUMIF(Sheet1!$AE$11:$AE$1603,K9,Sheet1!$L$11:$L$1603)</f>
        <v>0</v>
      </c>
      <c r="AG9" s="33">
        <f t="shared" si="1"/>
        <v>0</v>
      </c>
      <c r="AH9" s="8">
        <f>SUMIF(Sheet1!$AE$11:$AE$1603,M9,Sheet1!$L$11:$L$1603)</f>
        <v>0</v>
      </c>
      <c r="AI9" s="8">
        <f>SUMIF(Sheet1!$AE$11:$AE$1603,N9,Sheet1!$L$11:$L$1603)</f>
        <v>0</v>
      </c>
      <c r="AJ9" s="8">
        <f>SUMIF(Sheet1!$AE$11:$AE$1603,O9,Sheet1!$L$11:$L$1603)</f>
        <v>0</v>
      </c>
      <c r="AK9" s="33">
        <f t="shared" si="2"/>
        <v>0</v>
      </c>
      <c r="AL9" s="8">
        <f>SUMIF(Sheet1!$AE$11:$AE$1603,Q9,Sheet1!$L$11:$L$1603)</f>
        <v>0</v>
      </c>
      <c r="AM9" s="8">
        <f>SUMIF(Sheet1!$AE$11:$AE$1603,R9,Sheet1!$L$11:$L$1603)</f>
        <v>0</v>
      </c>
      <c r="AN9" s="8">
        <f>SUMIF(Sheet1!$AE$11:$AE$1603,S9,Sheet1!$L$11:$L$1603)</f>
        <v>0</v>
      </c>
      <c r="AO9" s="8">
        <f>SUMIF(Sheet1!$AE$11:$AE$1603,T9,Sheet1!$L$11:$L$1603)</f>
        <v>0</v>
      </c>
      <c r="AP9" s="8">
        <f>SUMIF(Sheet1!$AE$11:$AE$1603,U9,Sheet1!$L$11:$L$1603)</f>
        <v>0</v>
      </c>
      <c r="AQ9" s="33">
        <f t="shared" si="3"/>
        <v>0</v>
      </c>
      <c r="AR9" s="33">
        <f t="shared" si="4"/>
        <v>0</v>
      </c>
    </row>
    <row r="10" spans="1:44" x14ac:dyDescent="0.2">
      <c r="A10" s="4" t="s">
        <v>949</v>
      </c>
      <c r="C10" s="5" t="s">
        <v>438</v>
      </c>
      <c r="D10" s="4" t="s">
        <v>465</v>
      </c>
      <c r="E10" s="4" t="s">
        <v>492</v>
      </c>
      <c r="G10" s="4" t="s">
        <v>573</v>
      </c>
      <c r="H10" s="4" t="s">
        <v>654</v>
      </c>
      <c r="I10" s="4" t="s">
        <v>627</v>
      </c>
      <c r="J10" s="4" t="s">
        <v>600</v>
      </c>
      <c r="K10" s="4" t="s">
        <v>546</v>
      </c>
      <c r="M10" s="4" t="s">
        <v>519</v>
      </c>
      <c r="N10" s="4" t="s">
        <v>762</v>
      </c>
      <c r="O10" s="4" t="s">
        <v>681</v>
      </c>
      <c r="Q10" s="4" t="s">
        <v>816</v>
      </c>
      <c r="R10" s="4" t="s">
        <v>789</v>
      </c>
      <c r="S10" s="4" t="s">
        <v>708</v>
      </c>
      <c r="T10" s="4" t="s">
        <v>735</v>
      </c>
      <c r="U10" s="4" t="s">
        <v>843</v>
      </c>
      <c r="X10" s="8">
        <f>SUMIF(Sheet1!$AE$11:$AE$1603,C10,Sheet1!$L$11:$L$1603)</f>
        <v>0</v>
      </c>
      <c r="Y10" s="8">
        <f>SUMIF(Sheet1!$AE$11:$AE$1603,D10,Sheet1!$L$11:$L$1603)</f>
        <v>0</v>
      </c>
      <c r="Z10" s="8">
        <f>SUMIF(Sheet1!$AE$11:$AE$1603,E10,Sheet1!$L$11:$L$1603)</f>
        <v>0</v>
      </c>
      <c r="AA10" s="33">
        <f t="shared" si="0"/>
        <v>0</v>
      </c>
      <c r="AB10" s="8">
        <f>SUMIF(Sheet1!$AE$11:$AE$1603,G10,Sheet1!$L$11:$L$1603)</f>
        <v>0</v>
      </c>
      <c r="AC10" s="8">
        <f>SUMIF(Sheet1!$AE$11:$AE$1603,H10,Sheet1!$L$11:$L$1603)</f>
        <v>0</v>
      </c>
      <c r="AD10" s="8">
        <f>SUMIF(Sheet1!$AE$11:$AE$1603,I10,Sheet1!$L$11:$L$1603)</f>
        <v>0</v>
      </c>
      <c r="AE10" s="8">
        <f>SUMIF(Sheet1!$AE$11:$AE$1603,J10,Sheet1!$L$11:$L$1603)</f>
        <v>0</v>
      </c>
      <c r="AF10" s="8">
        <f>SUMIF(Sheet1!$AE$11:$AE$1603,K10,Sheet1!$L$11:$L$1603)</f>
        <v>0</v>
      </c>
      <c r="AG10" s="33">
        <f t="shared" si="1"/>
        <v>0</v>
      </c>
      <c r="AH10" s="8">
        <f>SUMIF(Sheet1!$AE$11:$AE$1603,M10,Sheet1!$L$11:$L$1603)</f>
        <v>0</v>
      </c>
      <c r="AI10" s="8">
        <f>SUMIF(Sheet1!$AE$11:$AE$1603,N10,Sheet1!$L$11:$L$1603)</f>
        <v>0</v>
      </c>
      <c r="AJ10" s="8">
        <f>SUMIF(Sheet1!$AE$11:$AE$1603,O10,Sheet1!$L$11:$L$1603)</f>
        <v>0</v>
      </c>
      <c r="AK10" s="33">
        <f t="shared" si="2"/>
        <v>0</v>
      </c>
      <c r="AL10" s="8">
        <f>SUMIF(Sheet1!$AE$11:$AE$1603,Q10,Sheet1!$L$11:$L$1603)</f>
        <v>0</v>
      </c>
      <c r="AM10" s="8">
        <f>SUMIF(Sheet1!$AE$11:$AE$1603,R10,Sheet1!$L$11:$L$1603)</f>
        <v>0</v>
      </c>
      <c r="AN10" s="8">
        <f>SUMIF(Sheet1!$AE$11:$AE$1603,S10,Sheet1!$L$11:$L$1603)</f>
        <v>0</v>
      </c>
      <c r="AO10" s="8">
        <f>SUMIF(Sheet1!$AE$11:$AE$1603,T10,Sheet1!$L$11:$L$1603)</f>
        <v>0</v>
      </c>
      <c r="AP10" s="8">
        <f>SUMIF(Sheet1!$AE$11:$AE$1603,U10,Sheet1!$L$11:$L$1603)</f>
        <v>0</v>
      </c>
      <c r="AQ10" s="33">
        <f t="shared" si="3"/>
        <v>0</v>
      </c>
      <c r="AR10" s="33">
        <f t="shared" si="4"/>
        <v>0</v>
      </c>
    </row>
    <row r="11" spans="1:44" x14ac:dyDescent="0.2">
      <c r="A11" s="4" t="s">
        <v>951</v>
      </c>
      <c r="C11" s="5" t="s">
        <v>439</v>
      </c>
      <c r="D11" s="4" t="s">
        <v>466</v>
      </c>
      <c r="E11" s="4" t="s">
        <v>493</v>
      </c>
      <c r="G11" s="4" t="s">
        <v>574</v>
      </c>
      <c r="H11" s="4" t="s">
        <v>655</v>
      </c>
      <c r="I11" s="4" t="s">
        <v>628</v>
      </c>
      <c r="J11" s="4" t="s">
        <v>601</v>
      </c>
      <c r="K11" s="4" t="s">
        <v>547</v>
      </c>
      <c r="M11" s="4" t="s">
        <v>520</v>
      </c>
      <c r="N11" s="4" t="s">
        <v>763</v>
      </c>
      <c r="O11" s="4" t="s">
        <v>682</v>
      </c>
      <c r="Q11" s="4" t="s">
        <v>817</v>
      </c>
      <c r="R11" s="4" t="s">
        <v>790</v>
      </c>
      <c r="S11" s="4" t="s">
        <v>709</v>
      </c>
      <c r="T11" s="4" t="s">
        <v>736</v>
      </c>
      <c r="U11" s="4" t="s">
        <v>844</v>
      </c>
      <c r="X11" s="8">
        <f>SUMIF(Sheet1!$AE$11:$AE$1603,C11,Sheet1!$L$11:$L$1603)</f>
        <v>0</v>
      </c>
      <c r="Y11" s="8">
        <f>SUMIF(Sheet1!$AE$11:$AE$1603,D11,Sheet1!$L$11:$L$1603)</f>
        <v>0</v>
      </c>
      <c r="Z11" s="8">
        <f>SUMIF(Sheet1!$AE$11:$AE$1603,E11,Sheet1!$L$11:$L$1603)</f>
        <v>0</v>
      </c>
      <c r="AA11" s="33">
        <f t="shared" si="0"/>
        <v>0</v>
      </c>
      <c r="AB11" s="8">
        <f>SUMIF(Sheet1!$AE$11:$AE$1603,G11,Sheet1!$L$11:$L$1603)</f>
        <v>0</v>
      </c>
      <c r="AC11" s="8">
        <f>SUMIF(Sheet1!$AE$11:$AE$1603,H11,Sheet1!$L$11:$L$1603)</f>
        <v>0</v>
      </c>
      <c r="AD11" s="8">
        <f>SUMIF(Sheet1!$AE$11:$AE$1603,I11,Sheet1!$L$11:$L$1603)</f>
        <v>0</v>
      </c>
      <c r="AE11" s="8">
        <f>SUMIF(Sheet1!$AE$11:$AE$1603,J11,Sheet1!$L$11:$L$1603)</f>
        <v>0</v>
      </c>
      <c r="AF11" s="8">
        <f>SUMIF(Sheet1!$AE$11:$AE$1603,K11,Sheet1!$L$11:$L$1603)</f>
        <v>0</v>
      </c>
      <c r="AG11" s="33">
        <f t="shared" si="1"/>
        <v>0</v>
      </c>
      <c r="AH11" s="8">
        <f>SUMIF(Sheet1!$AE$11:$AE$1603,M11,Sheet1!$L$11:$L$1603)</f>
        <v>0</v>
      </c>
      <c r="AI11" s="8">
        <f>SUMIF(Sheet1!$AE$11:$AE$1603,N11,Sheet1!$L$11:$L$1603)</f>
        <v>0</v>
      </c>
      <c r="AJ11" s="8">
        <f>SUMIF(Sheet1!$AE$11:$AE$1603,O11,Sheet1!$L$11:$L$1603)</f>
        <v>0</v>
      </c>
      <c r="AK11" s="33">
        <f t="shared" si="2"/>
        <v>0</v>
      </c>
      <c r="AL11" s="8">
        <f>SUMIF(Sheet1!$AE$11:$AE$1603,Q11,Sheet1!$L$11:$L$1603)</f>
        <v>0</v>
      </c>
      <c r="AM11" s="8">
        <f>SUMIF(Sheet1!$AE$11:$AE$1603,R11,Sheet1!$L$11:$L$1603)</f>
        <v>0</v>
      </c>
      <c r="AN11" s="8">
        <f>SUMIF(Sheet1!$AE$11:$AE$1603,S11,Sheet1!$L$11:$L$1603)</f>
        <v>0</v>
      </c>
      <c r="AO11" s="8">
        <f>SUMIF(Sheet1!$AE$11:$AE$1603,T11,Sheet1!$L$11:$L$1603)</f>
        <v>0</v>
      </c>
      <c r="AP11" s="8">
        <f>SUMIF(Sheet1!$AE$11:$AE$1603,U11,Sheet1!$L$11:$L$1603)</f>
        <v>0</v>
      </c>
      <c r="AQ11" s="33">
        <f t="shared" si="3"/>
        <v>0</v>
      </c>
      <c r="AR11" s="33">
        <f t="shared" si="4"/>
        <v>0</v>
      </c>
    </row>
    <row r="12" spans="1:44" x14ac:dyDescent="0.2">
      <c r="A12" s="4" t="s">
        <v>953</v>
      </c>
      <c r="C12" s="5" t="s">
        <v>440</v>
      </c>
      <c r="D12" s="4" t="s">
        <v>467</v>
      </c>
      <c r="E12" s="4" t="s">
        <v>494</v>
      </c>
      <c r="G12" s="4" t="s">
        <v>575</v>
      </c>
      <c r="H12" s="4" t="s">
        <v>656</v>
      </c>
      <c r="I12" s="4" t="s">
        <v>629</v>
      </c>
      <c r="J12" s="4" t="s">
        <v>602</v>
      </c>
      <c r="K12" s="4" t="s">
        <v>548</v>
      </c>
      <c r="M12" s="4" t="s">
        <v>521</v>
      </c>
      <c r="N12" s="4" t="s">
        <v>764</v>
      </c>
      <c r="O12" s="4" t="s">
        <v>683</v>
      </c>
      <c r="Q12" s="4" t="s">
        <v>818</v>
      </c>
      <c r="R12" s="4" t="s">
        <v>791</v>
      </c>
      <c r="S12" s="4" t="s">
        <v>710</v>
      </c>
      <c r="T12" s="4" t="s">
        <v>737</v>
      </c>
      <c r="U12" s="4" t="s">
        <v>845</v>
      </c>
      <c r="X12" s="8">
        <f>SUMIF(Sheet1!$AE$11:$AE$1603,C12,Sheet1!$L$11:$L$1603)</f>
        <v>0</v>
      </c>
      <c r="Y12" s="8">
        <f>SUMIF(Sheet1!$AE$11:$AE$1603,D12,Sheet1!$L$11:$L$1603)</f>
        <v>0</v>
      </c>
      <c r="Z12" s="8">
        <f>SUMIF(Sheet1!$AE$11:$AE$1603,E12,Sheet1!$L$11:$L$1603)</f>
        <v>0</v>
      </c>
      <c r="AA12" s="33">
        <f t="shared" si="0"/>
        <v>0</v>
      </c>
      <c r="AB12" s="8">
        <f>SUMIF(Sheet1!$AE$11:$AE$1603,G12,Sheet1!$L$11:$L$1603)</f>
        <v>0</v>
      </c>
      <c r="AC12" s="8">
        <f>SUMIF(Sheet1!$AE$11:$AE$1603,H12,Sheet1!$L$11:$L$1603)</f>
        <v>0</v>
      </c>
      <c r="AD12" s="8">
        <f>SUMIF(Sheet1!$AE$11:$AE$1603,I12,Sheet1!$L$11:$L$1603)</f>
        <v>0</v>
      </c>
      <c r="AE12" s="8">
        <f>SUMIF(Sheet1!$AE$11:$AE$1603,J12,Sheet1!$L$11:$L$1603)</f>
        <v>0</v>
      </c>
      <c r="AF12" s="8">
        <f>SUMIF(Sheet1!$AE$11:$AE$1603,K12,Sheet1!$L$11:$L$1603)</f>
        <v>0</v>
      </c>
      <c r="AG12" s="33">
        <f t="shared" si="1"/>
        <v>0</v>
      </c>
      <c r="AH12" s="8">
        <f>SUMIF(Sheet1!$AE$11:$AE$1603,M12,Sheet1!$L$11:$L$1603)</f>
        <v>0</v>
      </c>
      <c r="AI12" s="8">
        <f>SUMIF(Sheet1!$AE$11:$AE$1603,N12,Sheet1!$L$11:$L$1603)</f>
        <v>0</v>
      </c>
      <c r="AJ12" s="8">
        <f>SUMIF(Sheet1!$AE$11:$AE$1603,O12,Sheet1!$L$11:$L$1603)</f>
        <v>0</v>
      </c>
      <c r="AK12" s="33">
        <f t="shared" si="2"/>
        <v>0</v>
      </c>
      <c r="AL12" s="8">
        <f>SUMIF(Sheet1!$AE$11:$AE$1603,Q12,Sheet1!$L$11:$L$1603)</f>
        <v>0</v>
      </c>
      <c r="AM12" s="8">
        <f>SUMIF(Sheet1!$AE$11:$AE$1603,R12,Sheet1!$L$11:$L$1603)</f>
        <v>0</v>
      </c>
      <c r="AN12" s="8">
        <f>SUMIF(Sheet1!$AE$11:$AE$1603,S12,Sheet1!$L$11:$L$1603)</f>
        <v>0</v>
      </c>
      <c r="AO12" s="8">
        <f>SUMIF(Sheet1!$AE$11:$AE$1603,T12,Sheet1!$L$11:$L$1603)</f>
        <v>0</v>
      </c>
      <c r="AP12" s="8">
        <f>SUMIF(Sheet1!$AE$11:$AE$1603,U12,Sheet1!$L$11:$L$1603)</f>
        <v>0</v>
      </c>
      <c r="AQ12" s="33">
        <f t="shared" si="3"/>
        <v>0</v>
      </c>
      <c r="AR12" s="33">
        <f t="shared" si="4"/>
        <v>0</v>
      </c>
    </row>
    <row r="13" spans="1:44" x14ac:dyDescent="0.2">
      <c r="A13" s="4" t="s">
        <v>955</v>
      </c>
      <c r="C13" s="5" t="s">
        <v>441</v>
      </c>
      <c r="D13" s="4" t="s">
        <v>468</v>
      </c>
      <c r="E13" s="4" t="s">
        <v>495</v>
      </c>
      <c r="G13" s="4" t="s">
        <v>576</v>
      </c>
      <c r="H13" s="4" t="s">
        <v>657</v>
      </c>
      <c r="I13" s="4" t="s">
        <v>630</v>
      </c>
      <c r="J13" s="4" t="s">
        <v>603</v>
      </c>
      <c r="K13" s="4" t="s">
        <v>549</v>
      </c>
      <c r="M13" s="4" t="s">
        <v>522</v>
      </c>
      <c r="N13" s="4" t="s">
        <v>765</v>
      </c>
      <c r="O13" s="4" t="s">
        <v>684</v>
      </c>
      <c r="Q13" s="4" t="s">
        <v>819</v>
      </c>
      <c r="R13" s="4" t="s">
        <v>792</v>
      </c>
      <c r="S13" s="4" t="s">
        <v>711</v>
      </c>
      <c r="T13" s="4" t="s">
        <v>738</v>
      </c>
      <c r="U13" s="4" t="s">
        <v>846</v>
      </c>
      <c r="X13" s="8">
        <f>SUMIF(Sheet1!$AE$11:$AE$1603,C13,Sheet1!$L$11:$L$1603)</f>
        <v>0</v>
      </c>
      <c r="Y13" s="8">
        <f>SUMIF(Sheet1!$AE$11:$AE$1603,D13,Sheet1!$L$11:$L$1603)</f>
        <v>0</v>
      </c>
      <c r="Z13" s="8">
        <f>SUMIF(Sheet1!$AE$11:$AE$1603,E13,Sheet1!$L$11:$L$1603)</f>
        <v>0</v>
      </c>
      <c r="AA13" s="33">
        <f t="shared" si="0"/>
        <v>0</v>
      </c>
      <c r="AB13" s="8">
        <f>SUMIF(Sheet1!$AE$11:$AE$1603,G13,Sheet1!$L$11:$L$1603)</f>
        <v>0</v>
      </c>
      <c r="AC13" s="8">
        <f>SUMIF(Sheet1!$AE$11:$AE$1603,H13,Sheet1!$L$11:$L$1603)</f>
        <v>0</v>
      </c>
      <c r="AD13" s="8">
        <f>SUMIF(Sheet1!$AE$11:$AE$1603,I13,Sheet1!$L$11:$L$1603)</f>
        <v>0</v>
      </c>
      <c r="AE13" s="8">
        <f>SUMIF(Sheet1!$AE$11:$AE$1603,J13,Sheet1!$L$11:$L$1603)</f>
        <v>0</v>
      </c>
      <c r="AF13" s="8">
        <f>SUMIF(Sheet1!$AE$11:$AE$1603,K13,Sheet1!$L$11:$L$1603)</f>
        <v>0</v>
      </c>
      <c r="AG13" s="33">
        <f t="shared" si="1"/>
        <v>0</v>
      </c>
      <c r="AH13" s="8">
        <f>SUMIF(Sheet1!$AE$11:$AE$1603,M13,Sheet1!$L$11:$L$1603)</f>
        <v>0</v>
      </c>
      <c r="AI13" s="8">
        <f>SUMIF(Sheet1!$AE$11:$AE$1603,N13,Sheet1!$L$11:$L$1603)</f>
        <v>0</v>
      </c>
      <c r="AJ13" s="8">
        <f>SUMIF(Sheet1!$AE$11:$AE$1603,O13,Sheet1!$L$11:$L$1603)</f>
        <v>0</v>
      </c>
      <c r="AK13" s="33">
        <f t="shared" si="2"/>
        <v>0</v>
      </c>
      <c r="AL13" s="8">
        <f>SUMIF(Sheet1!$AE$11:$AE$1603,Q13,Sheet1!$L$11:$L$1603)</f>
        <v>0</v>
      </c>
      <c r="AM13" s="8">
        <f>SUMIF(Sheet1!$AE$11:$AE$1603,R13,Sheet1!$L$11:$L$1603)</f>
        <v>0</v>
      </c>
      <c r="AN13" s="8">
        <f>SUMIF(Sheet1!$AE$11:$AE$1603,S13,Sheet1!$L$11:$L$1603)</f>
        <v>0</v>
      </c>
      <c r="AO13" s="8">
        <f>SUMIF(Sheet1!$AE$11:$AE$1603,T13,Sheet1!$L$11:$L$1603)</f>
        <v>0</v>
      </c>
      <c r="AP13" s="8">
        <f>SUMIF(Sheet1!$AE$11:$AE$1603,U13,Sheet1!$L$11:$L$1603)</f>
        <v>0</v>
      </c>
      <c r="AQ13" s="33">
        <f t="shared" si="3"/>
        <v>0</v>
      </c>
      <c r="AR13" s="33">
        <f t="shared" si="4"/>
        <v>0</v>
      </c>
    </row>
    <row r="14" spans="1:44" x14ac:dyDescent="0.2">
      <c r="A14" s="4" t="s">
        <v>957</v>
      </c>
      <c r="B14" s="4" t="s">
        <v>958</v>
      </c>
      <c r="C14" s="5" t="s">
        <v>442</v>
      </c>
      <c r="D14" s="4" t="s">
        <v>469</v>
      </c>
      <c r="E14" s="4" t="s">
        <v>496</v>
      </c>
      <c r="G14" s="4" t="s">
        <v>577</v>
      </c>
      <c r="H14" s="4" t="s">
        <v>658</v>
      </c>
      <c r="I14" s="4" t="s">
        <v>631</v>
      </c>
      <c r="J14" s="4" t="s">
        <v>604</v>
      </c>
      <c r="K14" s="4" t="s">
        <v>550</v>
      </c>
      <c r="M14" s="4" t="s">
        <v>523</v>
      </c>
      <c r="N14" s="4" t="s">
        <v>766</v>
      </c>
      <c r="O14" s="4" t="s">
        <v>685</v>
      </c>
      <c r="Q14" s="4" t="s">
        <v>820</v>
      </c>
      <c r="R14" s="4" t="s">
        <v>793</v>
      </c>
      <c r="S14" s="4" t="s">
        <v>712</v>
      </c>
      <c r="T14" s="4" t="s">
        <v>739</v>
      </c>
      <c r="U14" s="4" t="s">
        <v>847</v>
      </c>
      <c r="X14" s="8">
        <f>SUMIF(Sheet1!$AE$11:$AE$1603,C14,Sheet1!$L$11:$L$1603)</f>
        <v>0</v>
      </c>
      <c r="Y14" s="8">
        <f>SUMIF(Sheet1!$AE$11:$AE$1603,D14,Sheet1!$L$11:$L$1603)</f>
        <v>0</v>
      </c>
      <c r="Z14" s="8">
        <f>SUMIF(Sheet1!$AE$11:$AE$1603,E14,Sheet1!$L$11:$L$1603)</f>
        <v>0</v>
      </c>
      <c r="AA14" s="33">
        <f t="shared" si="0"/>
        <v>0</v>
      </c>
      <c r="AB14" s="8">
        <f>SUMIF(Sheet1!$AE$11:$AE$1603,G14,Sheet1!$L$11:$L$1603)</f>
        <v>0</v>
      </c>
      <c r="AC14" s="8">
        <f>SUMIF(Sheet1!$AE$11:$AE$1603,H14,Sheet1!$L$11:$L$1603)</f>
        <v>0</v>
      </c>
      <c r="AD14" s="8">
        <f>SUMIF(Sheet1!$AE$11:$AE$1603,I14,Sheet1!$L$11:$L$1603)</f>
        <v>0</v>
      </c>
      <c r="AE14" s="8">
        <f>SUMIF(Sheet1!$AE$11:$AE$1603,J14,Sheet1!$L$11:$L$1603)</f>
        <v>0</v>
      </c>
      <c r="AF14" s="8">
        <f>SUMIF(Sheet1!$AE$11:$AE$1603,K14,Sheet1!$L$11:$L$1603)</f>
        <v>0</v>
      </c>
      <c r="AG14" s="33">
        <f t="shared" si="1"/>
        <v>0</v>
      </c>
      <c r="AH14" s="8">
        <f>SUMIF(Sheet1!$AE$11:$AE$1603,M14,Sheet1!$L$11:$L$1603)</f>
        <v>0</v>
      </c>
      <c r="AI14" s="8">
        <f>SUMIF(Sheet1!$AE$11:$AE$1603,N14,Sheet1!$L$11:$L$1603)</f>
        <v>0</v>
      </c>
      <c r="AJ14" s="8">
        <f>SUMIF(Sheet1!$AE$11:$AE$1603,O14,Sheet1!$L$11:$L$1603)</f>
        <v>0</v>
      </c>
      <c r="AK14" s="33">
        <f t="shared" si="2"/>
        <v>0</v>
      </c>
      <c r="AL14" s="8">
        <f>SUMIF(Sheet1!$AE$11:$AE$1603,Q14,Sheet1!$L$11:$L$1603)</f>
        <v>0</v>
      </c>
      <c r="AM14" s="8">
        <f>SUMIF(Sheet1!$AE$11:$AE$1603,R14,Sheet1!$L$11:$L$1603)</f>
        <v>0</v>
      </c>
      <c r="AN14" s="8">
        <f>SUMIF(Sheet1!$AE$11:$AE$1603,S14,Sheet1!$L$11:$L$1603)</f>
        <v>0</v>
      </c>
      <c r="AO14" s="8">
        <f>SUMIF(Sheet1!$AE$11:$AE$1603,T14,Sheet1!$L$11:$L$1603)</f>
        <v>0</v>
      </c>
      <c r="AP14" s="8">
        <f>SUMIF(Sheet1!$AE$11:$AE$1603,U14,Sheet1!$L$11:$L$1603)</f>
        <v>0</v>
      </c>
      <c r="AQ14" s="33">
        <f t="shared" si="3"/>
        <v>0</v>
      </c>
      <c r="AR14" s="33">
        <f t="shared" si="4"/>
        <v>0</v>
      </c>
    </row>
    <row r="15" spans="1:44" x14ac:dyDescent="0.2">
      <c r="A15" s="2" t="s">
        <v>960</v>
      </c>
      <c r="B15" s="2" t="s">
        <v>961</v>
      </c>
      <c r="C15" s="3" t="s">
        <v>443</v>
      </c>
      <c r="D15" s="2" t="s">
        <v>470</v>
      </c>
      <c r="E15" s="2" t="s">
        <v>497</v>
      </c>
      <c r="G15" s="2" t="s">
        <v>578</v>
      </c>
      <c r="H15" s="2" t="s">
        <v>659</v>
      </c>
      <c r="I15" s="2" t="s">
        <v>632</v>
      </c>
      <c r="J15" s="2" t="s">
        <v>605</v>
      </c>
      <c r="K15" s="2" t="s">
        <v>551</v>
      </c>
      <c r="M15" s="2" t="s">
        <v>524</v>
      </c>
      <c r="N15" s="2" t="s">
        <v>767</v>
      </c>
      <c r="O15" s="2" t="s">
        <v>686</v>
      </c>
      <c r="Q15" s="2" t="s">
        <v>821</v>
      </c>
      <c r="R15" s="2" t="s">
        <v>794</v>
      </c>
      <c r="S15" s="2" t="s">
        <v>713</v>
      </c>
      <c r="T15" s="2" t="s">
        <v>740</v>
      </c>
      <c r="U15" s="2" t="s">
        <v>848</v>
      </c>
      <c r="X15" s="8">
        <f>SUMIF(Sheet1!$AE$11:$AE$1603,C15,Sheet1!$L$11:$L$1603)</f>
        <v>0</v>
      </c>
      <c r="Y15" s="8">
        <f>SUMIF(Sheet1!$AE$11:$AE$1603,D15,Sheet1!$L$11:$L$1603)</f>
        <v>229059000</v>
      </c>
      <c r="Z15" s="8">
        <f>SUMIF(Sheet1!$AE$11:$AE$1603,E15,Sheet1!$L$11:$L$1603)</f>
        <v>0</v>
      </c>
      <c r="AA15" s="33">
        <f t="shared" si="0"/>
        <v>229059000</v>
      </c>
      <c r="AB15" s="8">
        <f>SUMIF(Sheet1!$AE$11:$AE$1603,G15,Sheet1!$L$11:$L$1603)</f>
        <v>0</v>
      </c>
      <c r="AC15" s="8">
        <f>SUMIF(Sheet1!$AE$11:$AE$1603,H15,Sheet1!$L$11:$L$1603)</f>
        <v>0</v>
      </c>
      <c r="AD15" s="8">
        <f>SUMIF(Sheet1!$AE$11:$AE$1603,I15,Sheet1!$L$11:$L$1603)</f>
        <v>0</v>
      </c>
      <c r="AE15" s="8">
        <f>SUMIF(Sheet1!$AE$11:$AE$1603,J15,Sheet1!$L$11:$L$1603)</f>
        <v>0</v>
      </c>
      <c r="AF15" s="8">
        <f>SUMIF(Sheet1!$AE$11:$AE$1603,K15,Sheet1!$L$11:$L$1603)</f>
        <v>53790000</v>
      </c>
      <c r="AG15" s="33">
        <f t="shared" si="1"/>
        <v>53790000</v>
      </c>
      <c r="AH15" s="8">
        <f>SUMIF(Sheet1!$AE$11:$AE$1603,M15,Sheet1!$L$11:$L$1603)</f>
        <v>0</v>
      </c>
      <c r="AI15" s="8">
        <f>SUMIF(Sheet1!$AE$11:$AE$1603,N15,Sheet1!$L$11:$L$1603)</f>
        <v>0</v>
      </c>
      <c r="AJ15" s="8">
        <f>SUMIF(Sheet1!$AE$11:$AE$1603,O15,Sheet1!$L$11:$L$1603)</f>
        <v>0</v>
      </c>
      <c r="AK15" s="33">
        <f t="shared" si="2"/>
        <v>0</v>
      </c>
      <c r="AL15" s="8">
        <f>SUMIF(Sheet1!$AE$11:$AE$1603,Q15,Sheet1!$L$11:$L$1603)</f>
        <v>0</v>
      </c>
      <c r="AM15" s="8">
        <f>SUMIF(Sheet1!$AE$11:$AE$1603,R15,Sheet1!$L$11:$L$1603)</f>
        <v>0</v>
      </c>
      <c r="AN15" s="8">
        <f>SUMIF(Sheet1!$AE$11:$AE$1603,S15,Sheet1!$L$11:$L$1603)</f>
        <v>0</v>
      </c>
      <c r="AO15" s="8">
        <f>SUMIF(Sheet1!$AE$11:$AE$1603,T15,Sheet1!$L$11:$L$1603)</f>
        <v>0</v>
      </c>
      <c r="AP15" s="8">
        <f>SUMIF(Sheet1!$AE$11:$AE$1603,U15,Sheet1!$L$11:$L$1603)</f>
        <v>0</v>
      </c>
      <c r="AQ15" s="33">
        <f t="shared" si="3"/>
        <v>0</v>
      </c>
      <c r="AR15" s="33">
        <f t="shared" si="4"/>
        <v>282849000</v>
      </c>
    </row>
    <row r="16" spans="1:44" x14ac:dyDescent="0.2">
      <c r="A16" s="6" t="s">
        <v>964</v>
      </c>
      <c r="B16" s="6" t="s">
        <v>965</v>
      </c>
    </row>
    <row r="17" spans="1:44" x14ac:dyDescent="0.2">
      <c r="A17" s="4" t="s">
        <v>967</v>
      </c>
      <c r="B17" s="12" t="s">
        <v>2840</v>
      </c>
      <c r="C17" s="5" t="s">
        <v>445</v>
      </c>
      <c r="D17" s="4" t="s">
        <v>472</v>
      </c>
      <c r="E17" s="4" t="s">
        <v>499</v>
      </c>
      <c r="G17" s="4" t="s">
        <v>580</v>
      </c>
      <c r="H17" s="4" t="s">
        <v>661</v>
      </c>
      <c r="I17" s="4" t="s">
        <v>634</v>
      </c>
      <c r="J17" s="4" t="s">
        <v>607</v>
      </c>
      <c r="K17" s="4" t="s">
        <v>553</v>
      </c>
      <c r="M17" s="4" t="s">
        <v>526</v>
      </c>
      <c r="N17" s="4" t="s">
        <v>769</v>
      </c>
      <c r="O17" s="4" t="s">
        <v>688</v>
      </c>
      <c r="Q17" s="4" t="s">
        <v>823</v>
      </c>
      <c r="R17" s="4" t="s">
        <v>796</v>
      </c>
      <c r="S17" s="4" t="s">
        <v>715</v>
      </c>
      <c r="T17" s="4" t="s">
        <v>742</v>
      </c>
      <c r="U17" s="4" t="s">
        <v>850</v>
      </c>
      <c r="X17" s="8">
        <f>SUMIF(Sheet1!$AE$11:$AE$1603,C17,Sheet1!$L$11:$L$1603)</f>
        <v>0</v>
      </c>
      <c r="Y17" s="8">
        <f>SUMIF(Sheet1!$AE$11:$AE$1603,D17,Sheet1!$L$11:$L$1603)</f>
        <v>0</v>
      </c>
      <c r="Z17" s="8">
        <f>SUMIF(Sheet1!$AE$11:$AE$1603,E17,Sheet1!$L$11:$L$1603)</f>
        <v>0</v>
      </c>
      <c r="AA17" s="33">
        <f t="shared" ref="AA17:AA29" si="5">SUM(X17:Z17)</f>
        <v>0</v>
      </c>
      <c r="AB17" s="8">
        <f>SUMIF(Sheet1!$AE$11:$AE$1603,G17,Sheet1!$L$11:$L$1603)</f>
        <v>0</v>
      </c>
      <c r="AC17" s="8">
        <f>SUMIF(Sheet1!$AE$11:$AE$1603,H17,Sheet1!$L$11:$L$1603)</f>
        <v>0</v>
      </c>
      <c r="AD17" s="8">
        <f>SUMIF(Sheet1!$AE$11:$AE$1603,I17,Sheet1!$L$11:$L$1603)</f>
        <v>0</v>
      </c>
      <c r="AE17" s="8">
        <f>SUMIF(Sheet1!$AE$11:$AE$1603,J17,Sheet1!$L$11:$L$1603)</f>
        <v>0</v>
      </c>
      <c r="AF17" s="8">
        <f>SUMIF(Sheet1!$AE$11:$AE$1603,K17,Sheet1!$L$11:$L$1603)</f>
        <v>0</v>
      </c>
      <c r="AG17" s="33">
        <f t="shared" ref="AG17:AG29" si="6">SUM(AB17:AF17)</f>
        <v>0</v>
      </c>
      <c r="AH17" s="8">
        <f>SUMIF(Sheet1!$AE$11:$AE$1603,M17,Sheet1!$L$11:$L$1603)</f>
        <v>2508000</v>
      </c>
      <c r="AI17" s="8">
        <f>SUMIF(Sheet1!$AE$11:$AE$1603,N17,Sheet1!$L$11:$L$1603)</f>
        <v>0</v>
      </c>
      <c r="AJ17" s="8">
        <f>SUMIF(Sheet1!$AE$11:$AE$1603,O17,Sheet1!$L$11:$L$1603)</f>
        <v>0</v>
      </c>
      <c r="AK17" s="33">
        <f t="shared" ref="AK17:AK29" si="7">SUM(AH17:AJ17)</f>
        <v>2508000</v>
      </c>
      <c r="AL17" s="8">
        <f>SUMIF(Sheet1!$AE$11:$AE$1603,Q17,Sheet1!$L$11:$L$1603)</f>
        <v>0</v>
      </c>
      <c r="AM17" s="8">
        <f>SUMIF(Sheet1!$AE$11:$AE$1603,R17,Sheet1!$L$11:$L$1603)</f>
        <v>0</v>
      </c>
      <c r="AN17" s="8">
        <f>SUMIF(Sheet1!$AE$11:$AE$1603,S17,Sheet1!$L$11:$L$1603)</f>
        <v>0</v>
      </c>
      <c r="AO17" s="8">
        <f>SUMIF(Sheet1!$AE$11:$AE$1603,T17,Sheet1!$L$11:$L$1603)</f>
        <v>0</v>
      </c>
      <c r="AP17" s="8">
        <f>SUMIF(Sheet1!$AE$11:$AE$1603,U17,Sheet1!$L$11:$L$1603)</f>
        <v>0</v>
      </c>
      <c r="AQ17" s="33">
        <f t="shared" ref="AQ17:AQ29" si="8">SUM(AL17:AP17)</f>
        <v>0</v>
      </c>
      <c r="AR17" s="33">
        <f t="shared" ref="AR17:AR29" si="9">+AQ17+AK17+AG17+AA17</f>
        <v>2508000</v>
      </c>
    </row>
    <row r="18" spans="1:44" x14ac:dyDescent="0.2">
      <c r="A18" s="4" t="s">
        <v>969</v>
      </c>
      <c r="B18" t="s">
        <v>2844</v>
      </c>
      <c r="C18" s="5" t="s">
        <v>446</v>
      </c>
      <c r="D18" s="4" t="s">
        <v>473</v>
      </c>
      <c r="E18" s="4" t="s">
        <v>500</v>
      </c>
      <c r="G18" s="4" t="s">
        <v>581</v>
      </c>
      <c r="H18" s="4" t="s">
        <v>662</v>
      </c>
      <c r="I18" s="4" t="s">
        <v>635</v>
      </c>
      <c r="J18" s="4" t="s">
        <v>608</v>
      </c>
      <c r="K18" s="4" t="s">
        <v>554</v>
      </c>
      <c r="M18" s="4" t="s">
        <v>527</v>
      </c>
      <c r="N18" s="4" t="s">
        <v>770</v>
      </c>
      <c r="O18" s="4" t="s">
        <v>689</v>
      </c>
      <c r="Q18" s="4" t="s">
        <v>824</v>
      </c>
      <c r="R18" s="4" t="s">
        <v>797</v>
      </c>
      <c r="S18" s="4" t="s">
        <v>716</v>
      </c>
      <c r="T18" s="4" t="s">
        <v>743</v>
      </c>
      <c r="U18" s="4" t="s">
        <v>851</v>
      </c>
      <c r="X18" s="8">
        <f>SUMIF(Sheet1!$AE$11:$AE$1603,C18,Sheet1!$L$11:$L$1603)</f>
        <v>0</v>
      </c>
      <c r="Y18" s="8">
        <f>SUMIF(Sheet1!$AE$11:$AE$1603,D18,Sheet1!$L$11:$L$1603)</f>
        <v>0</v>
      </c>
      <c r="Z18" s="8">
        <f>SUMIF(Sheet1!$AE$11:$AE$1603,E18,Sheet1!$L$11:$L$1603)</f>
        <v>0</v>
      </c>
      <c r="AA18" s="33">
        <f t="shared" si="5"/>
        <v>0</v>
      </c>
      <c r="AB18" s="8">
        <f>SUMIF(Sheet1!$AE$11:$AE$1603,G18,Sheet1!$L$11:$L$1603)</f>
        <v>0</v>
      </c>
      <c r="AC18" s="8">
        <f>SUMIF(Sheet1!$AE$11:$AE$1603,H18,Sheet1!$L$11:$L$1603)</f>
        <v>0</v>
      </c>
      <c r="AD18" s="8">
        <f>SUMIF(Sheet1!$AE$11:$AE$1603,I18,Sheet1!$L$11:$L$1603)</f>
        <v>0</v>
      </c>
      <c r="AE18" s="8">
        <f>SUMIF(Sheet1!$AE$11:$AE$1603,J18,Sheet1!$L$11:$L$1603)</f>
        <v>0</v>
      </c>
      <c r="AF18" s="8">
        <f>SUMIF(Sheet1!$AE$11:$AE$1603,K18,Sheet1!$L$11:$L$1603)</f>
        <v>0</v>
      </c>
      <c r="AG18" s="33">
        <f t="shared" si="6"/>
        <v>0</v>
      </c>
      <c r="AH18" s="8">
        <f>SUMIF(Sheet1!$AE$11:$AE$1603,M18,Sheet1!$L$11:$L$1603)</f>
        <v>1000000</v>
      </c>
      <c r="AI18" s="8">
        <f>SUMIF(Sheet1!$AE$11:$AE$1603,N18,Sheet1!$L$11:$L$1603)</f>
        <v>0</v>
      </c>
      <c r="AJ18" s="8">
        <f>SUMIF(Sheet1!$AE$11:$AE$1603,O18,Sheet1!$L$11:$L$1603)</f>
        <v>0</v>
      </c>
      <c r="AK18" s="33">
        <f t="shared" si="7"/>
        <v>1000000</v>
      </c>
      <c r="AL18" s="8">
        <f>SUMIF(Sheet1!$AE$11:$AE$1603,Q18,Sheet1!$L$11:$L$1603)</f>
        <v>0</v>
      </c>
      <c r="AM18" s="8">
        <f>SUMIF(Sheet1!$AE$11:$AE$1603,R18,Sheet1!$L$11:$L$1603)</f>
        <v>0</v>
      </c>
      <c r="AN18" s="8">
        <f>SUMIF(Sheet1!$AE$11:$AE$1603,S18,Sheet1!$L$11:$L$1603)</f>
        <v>0</v>
      </c>
      <c r="AO18" s="8">
        <f>SUMIF(Sheet1!$AE$11:$AE$1603,T18,Sheet1!$L$11:$L$1603)</f>
        <v>0</v>
      </c>
      <c r="AP18" s="8">
        <f>SUMIF(Sheet1!$AE$11:$AE$1603,U18,Sheet1!$L$11:$L$1603)</f>
        <v>0</v>
      </c>
      <c r="AQ18" s="33">
        <f t="shared" si="8"/>
        <v>0</v>
      </c>
      <c r="AR18" s="33">
        <f t="shared" si="9"/>
        <v>1000000</v>
      </c>
    </row>
    <row r="19" spans="1:44" x14ac:dyDescent="0.2">
      <c r="A19" s="4" t="s">
        <v>971</v>
      </c>
      <c r="B19" t="s">
        <v>2845</v>
      </c>
      <c r="C19" s="5" t="s">
        <v>447</v>
      </c>
      <c r="D19" s="4" t="s">
        <v>474</v>
      </c>
      <c r="E19" s="4" t="s">
        <v>501</v>
      </c>
      <c r="G19" s="4" t="s">
        <v>582</v>
      </c>
      <c r="H19" s="4" t="s">
        <v>663</v>
      </c>
      <c r="I19" s="4" t="s">
        <v>636</v>
      </c>
      <c r="J19" s="4" t="s">
        <v>609</v>
      </c>
      <c r="K19" s="4" t="s">
        <v>555</v>
      </c>
      <c r="M19" s="4" t="s">
        <v>528</v>
      </c>
      <c r="N19" s="4" t="s">
        <v>771</v>
      </c>
      <c r="O19" s="4" t="s">
        <v>690</v>
      </c>
      <c r="Q19" s="4" t="s">
        <v>825</v>
      </c>
      <c r="R19" s="4" t="s">
        <v>798</v>
      </c>
      <c r="S19" s="4" t="s">
        <v>717</v>
      </c>
      <c r="T19" s="4" t="s">
        <v>744</v>
      </c>
      <c r="U19" s="4" t="s">
        <v>852</v>
      </c>
      <c r="X19" s="8">
        <f>SUMIF(Sheet1!$AE$11:$AE$1603,C19,Sheet1!$L$11:$L$1603)</f>
        <v>0</v>
      </c>
      <c r="Y19" s="8">
        <f>SUMIF(Sheet1!$AE$11:$AE$1603,D19,Sheet1!$L$11:$L$1603)</f>
        <v>0</v>
      </c>
      <c r="Z19" s="8">
        <f>SUMIF(Sheet1!$AE$11:$AE$1603,E19,Sheet1!$L$11:$L$1603)</f>
        <v>0</v>
      </c>
      <c r="AA19" s="33">
        <f t="shared" si="5"/>
        <v>0</v>
      </c>
      <c r="AB19" s="8">
        <f>SUMIF(Sheet1!$AE$11:$AE$1603,G19,Sheet1!$L$11:$L$1603)</f>
        <v>0</v>
      </c>
      <c r="AC19" s="8">
        <f>SUMIF(Sheet1!$AE$11:$AE$1603,H19,Sheet1!$L$11:$L$1603)</f>
        <v>0</v>
      </c>
      <c r="AD19" s="8">
        <f>SUMIF(Sheet1!$AE$11:$AE$1603,I19,Sheet1!$L$11:$L$1603)</f>
        <v>0</v>
      </c>
      <c r="AE19" s="8">
        <f>SUMIF(Sheet1!$AE$11:$AE$1603,J19,Sheet1!$L$11:$L$1603)</f>
        <v>0</v>
      </c>
      <c r="AF19" s="8">
        <f>SUMIF(Sheet1!$AE$11:$AE$1603,K19,Sheet1!$L$11:$L$1603)</f>
        <v>0</v>
      </c>
      <c r="AG19" s="33">
        <f t="shared" si="6"/>
        <v>0</v>
      </c>
      <c r="AH19" s="8">
        <f>SUMIF(Sheet1!$AE$11:$AE$1603,M19,Sheet1!$L$11:$L$1603)</f>
        <v>9000000</v>
      </c>
      <c r="AI19" s="8">
        <f>SUMIF(Sheet1!$AE$11:$AE$1603,N19,Sheet1!$L$11:$L$1603)</f>
        <v>0</v>
      </c>
      <c r="AJ19" s="8">
        <f>SUMIF(Sheet1!$AE$11:$AE$1603,O19,Sheet1!$L$11:$L$1603)</f>
        <v>0</v>
      </c>
      <c r="AK19" s="33">
        <f t="shared" si="7"/>
        <v>9000000</v>
      </c>
      <c r="AL19" s="8">
        <f>SUMIF(Sheet1!$AE$11:$AE$1603,Q19,Sheet1!$L$11:$L$1603)</f>
        <v>0</v>
      </c>
      <c r="AM19" s="8">
        <f>SUMIF(Sheet1!$AE$11:$AE$1603,R19,Sheet1!$L$11:$L$1603)</f>
        <v>0</v>
      </c>
      <c r="AN19" s="8">
        <f>SUMIF(Sheet1!$AE$11:$AE$1603,S19,Sheet1!$L$11:$L$1603)</f>
        <v>0</v>
      </c>
      <c r="AO19" s="8">
        <f>SUMIF(Sheet1!$AE$11:$AE$1603,T19,Sheet1!$L$11:$L$1603)</f>
        <v>0</v>
      </c>
      <c r="AP19" s="8">
        <f>SUMIF(Sheet1!$AE$11:$AE$1603,U19,Sheet1!$L$11:$L$1603)</f>
        <v>0</v>
      </c>
      <c r="AQ19" s="33">
        <f t="shared" si="8"/>
        <v>0</v>
      </c>
      <c r="AR19" s="33">
        <f t="shared" si="9"/>
        <v>9000000</v>
      </c>
    </row>
    <row r="20" spans="1:44" x14ac:dyDescent="0.2">
      <c r="A20" s="4" t="s">
        <v>973</v>
      </c>
      <c r="C20" s="5" t="s">
        <v>448</v>
      </c>
      <c r="D20" s="4" t="s">
        <v>475</v>
      </c>
      <c r="E20" s="4" t="s">
        <v>502</v>
      </c>
      <c r="G20" s="4" t="s">
        <v>583</v>
      </c>
      <c r="H20" s="4" t="s">
        <v>664</v>
      </c>
      <c r="I20" s="4" t="s">
        <v>637</v>
      </c>
      <c r="J20" s="4" t="s">
        <v>610</v>
      </c>
      <c r="K20" s="4" t="s">
        <v>556</v>
      </c>
      <c r="M20" s="4" t="s">
        <v>529</v>
      </c>
      <c r="N20" s="4" t="s">
        <v>772</v>
      </c>
      <c r="O20" s="4" t="s">
        <v>691</v>
      </c>
      <c r="Q20" s="4" t="s">
        <v>826</v>
      </c>
      <c r="R20" s="4" t="s">
        <v>799</v>
      </c>
      <c r="S20" s="4" t="s">
        <v>718</v>
      </c>
      <c r="T20" s="4" t="s">
        <v>745</v>
      </c>
      <c r="U20" s="4" t="s">
        <v>853</v>
      </c>
      <c r="X20" s="8">
        <f>SUMIF(Sheet1!$AE$11:$AE$1603,C20,Sheet1!$L$11:$L$1603)</f>
        <v>0</v>
      </c>
      <c r="Y20" s="8">
        <f>SUMIF(Sheet1!$AE$11:$AE$1603,D20,Sheet1!$L$11:$L$1603)</f>
        <v>0</v>
      </c>
      <c r="Z20" s="8">
        <f>SUMIF(Sheet1!$AE$11:$AE$1603,E20,Sheet1!$L$11:$L$1603)</f>
        <v>0</v>
      </c>
      <c r="AA20" s="33">
        <f t="shared" si="5"/>
        <v>0</v>
      </c>
      <c r="AB20" s="8">
        <f>SUMIF(Sheet1!$AE$11:$AE$1603,G20,Sheet1!$L$11:$L$1603)</f>
        <v>0</v>
      </c>
      <c r="AC20" s="8">
        <f>SUMIF(Sheet1!$AE$11:$AE$1603,H20,Sheet1!$L$11:$L$1603)</f>
        <v>0</v>
      </c>
      <c r="AD20" s="8">
        <f>SUMIF(Sheet1!$AE$11:$AE$1603,I20,Sheet1!$L$11:$L$1603)</f>
        <v>0</v>
      </c>
      <c r="AE20" s="8">
        <f>SUMIF(Sheet1!$AE$11:$AE$1603,J20,Sheet1!$L$11:$L$1603)</f>
        <v>0</v>
      </c>
      <c r="AF20" s="8">
        <f>SUMIF(Sheet1!$AE$11:$AE$1603,K20,Sheet1!$L$11:$L$1603)</f>
        <v>0</v>
      </c>
      <c r="AG20" s="33">
        <f t="shared" si="6"/>
        <v>0</v>
      </c>
      <c r="AH20" s="8">
        <f>SUMIF(Sheet1!$AE$11:$AE$1603,M20,Sheet1!$L$11:$L$1603)</f>
        <v>0</v>
      </c>
      <c r="AI20" s="8">
        <f>SUMIF(Sheet1!$AE$11:$AE$1603,N20,Sheet1!$L$11:$L$1603)</f>
        <v>0</v>
      </c>
      <c r="AJ20" s="8">
        <f>SUMIF(Sheet1!$AE$11:$AE$1603,O20,Sheet1!$L$11:$L$1603)</f>
        <v>0</v>
      </c>
      <c r="AK20" s="33">
        <f t="shared" si="7"/>
        <v>0</v>
      </c>
      <c r="AL20" s="8">
        <f>SUMIF(Sheet1!$AE$11:$AE$1603,Q20,Sheet1!$L$11:$L$1603)</f>
        <v>0</v>
      </c>
      <c r="AM20" s="8">
        <f>SUMIF(Sheet1!$AE$11:$AE$1603,R20,Sheet1!$L$11:$L$1603)</f>
        <v>0</v>
      </c>
      <c r="AN20" s="8">
        <f>SUMIF(Sheet1!$AE$11:$AE$1603,S20,Sheet1!$L$11:$L$1603)</f>
        <v>0</v>
      </c>
      <c r="AO20" s="8">
        <f>SUMIF(Sheet1!$AE$11:$AE$1603,T20,Sheet1!$L$11:$L$1603)</f>
        <v>0</v>
      </c>
      <c r="AP20" s="8">
        <f>SUMIF(Sheet1!$AE$11:$AE$1603,U20,Sheet1!$L$11:$L$1603)</f>
        <v>0</v>
      </c>
      <c r="AQ20" s="33">
        <f t="shared" si="8"/>
        <v>0</v>
      </c>
      <c r="AR20" s="33">
        <f t="shared" si="9"/>
        <v>0</v>
      </c>
    </row>
    <row r="21" spans="1:44" x14ac:dyDescent="0.2">
      <c r="A21" s="4" t="s">
        <v>975</v>
      </c>
      <c r="C21" s="5" t="s">
        <v>449</v>
      </c>
      <c r="D21" s="4" t="s">
        <v>476</v>
      </c>
      <c r="E21" s="4" t="s">
        <v>503</v>
      </c>
      <c r="G21" s="4" t="s">
        <v>584</v>
      </c>
      <c r="H21" s="4" t="s">
        <v>665</v>
      </c>
      <c r="I21" s="4" t="s">
        <v>638</v>
      </c>
      <c r="J21" s="4" t="s">
        <v>611</v>
      </c>
      <c r="K21" s="4" t="s">
        <v>557</v>
      </c>
      <c r="M21" s="4" t="s">
        <v>530</v>
      </c>
      <c r="N21" s="4" t="s">
        <v>773</v>
      </c>
      <c r="O21" s="4" t="s">
        <v>692</v>
      </c>
      <c r="Q21" s="4" t="s">
        <v>827</v>
      </c>
      <c r="R21" s="4" t="s">
        <v>800</v>
      </c>
      <c r="S21" s="4" t="s">
        <v>719</v>
      </c>
      <c r="T21" s="4" t="s">
        <v>746</v>
      </c>
      <c r="U21" s="4" t="s">
        <v>854</v>
      </c>
      <c r="X21" s="8">
        <f>SUMIF(Sheet1!$AE$11:$AE$1603,C21,Sheet1!$L$11:$L$1603)</f>
        <v>0</v>
      </c>
      <c r="Y21" s="8">
        <f>SUMIF(Sheet1!$AE$11:$AE$1603,D21,Sheet1!$L$11:$L$1603)</f>
        <v>0</v>
      </c>
      <c r="Z21" s="8">
        <f>SUMIF(Sheet1!$AE$11:$AE$1603,E21,Sheet1!$L$11:$L$1603)</f>
        <v>0</v>
      </c>
      <c r="AA21" s="33">
        <f t="shared" si="5"/>
        <v>0</v>
      </c>
      <c r="AB21" s="8">
        <f>SUMIF(Sheet1!$AE$11:$AE$1603,G21,Sheet1!$L$11:$L$1603)</f>
        <v>0</v>
      </c>
      <c r="AC21" s="8">
        <f>SUMIF(Sheet1!$AE$11:$AE$1603,H21,Sheet1!$L$11:$L$1603)</f>
        <v>0</v>
      </c>
      <c r="AD21" s="8">
        <f>SUMIF(Sheet1!$AE$11:$AE$1603,I21,Sheet1!$L$11:$L$1603)</f>
        <v>0</v>
      </c>
      <c r="AE21" s="8">
        <f>SUMIF(Sheet1!$AE$11:$AE$1603,J21,Sheet1!$L$11:$L$1603)</f>
        <v>0</v>
      </c>
      <c r="AF21" s="8">
        <f>SUMIF(Sheet1!$AE$11:$AE$1603,K21,Sheet1!$L$11:$L$1603)</f>
        <v>0</v>
      </c>
      <c r="AG21" s="33">
        <f t="shared" si="6"/>
        <v>0</v>
      </c>
      <c r="AH21" s="8">
        <f>SUMIF(Sheet1!$AE$11:$AE$1603,M21,Sheet1!$L$11:$L$1603)</f>
        <v>0</v>
      </c>
      <c r="AI21" s="8">
        <f>SUMIF(Sheet1!$AE$11:$AE$1603,N21,Sheet1!$L$11:$L$1603)</f>
        <v>0</v>
      </c>
      <c r="AJ21" s="8">
        <f>SUMIF(Sheet1!$AE$11:$AE$1603,O21,Sheet1!$L$11:$L$1603)</f>
        <v>0</v>
      </c>
      <c r="AK21" s="33">
        <f t="shared" si="7"/>
        <v>0</v>
      </c>
      <c r="AL21" s="8">
        <f>SUMIF(Sheet1!$AE$11:$AE$1603,Q21,Sheet1!$L$11:$L$1603)</f>
        <v>0</v>
      </c>
      <c r="AM21" s="8">
        <f>SUMIF(Sheet1!$AE$11:$AE$1603,R21,Sheet1!$L$11:$L$1603)</f>
        <v>0</v>
      </c>
      <c r="AN21" s="8">
        <f>SUMIF(Sheet1!$AE$11:$AE$1603,S21,Sheet1!$L$11:$L$1603)</f>
        <v>0</v>
      </c>
      <c r="AO21" s="8">
        <f>SUMIF(Sheet1!$AE$11:$AE$1603,T21,Sheet1!$L$11:$L$1603)</f>
        <v>0</v>
      </c>
      <c r="AP21" s="8">
        <f>SUMIF(Sheet1!$AE$11:$AE$1603,U21,Sheet1!$L$11:$L$1603)</f>
        <v>0</v>
      </c>
      <c r="AQ21" s="33">
        <f t="shared" si="8"/>
        <v>0</v>
      </c>
      <c r="AR21" s="33">
        <f t="shared" si="9"/>
        <v>0</v>
      </c>
    </row>
    <row r="22" spans="1:44" x14ac:dyDescent="0.2">
      <c r="A22" s="4" t="s">
        <v>977</v>
      </c>
      <c r="C22" s="5" t="s">
        <v>450</v>
      </c>
      <c r="D22" s="4" t="s">
        <v>477</v>
      </c>
      <c r="E22" s="4" t="s">
        <v>504</v>
      </c>
      <c r="G22" s="4" t="s">
        <v>585</v>
      </c>
      <c r="H22" s="4" t="s">
        <v>666</v>
      </c>
      <c r="I22" s="4" t="s">
        <v>639</v>
      </c>
      <c r="J22" s="4" t="s">
        <v>612</v>
      </c>
      <c r="K22" s="4" t="s">
        <v>558</v>
      </c>
      <c r="M22" s="4" t="s">
        <v>531</v>
      </c>
      <c r="N22" s="4" t="s">
        <v>774</v>
      </c>
      <c r="O22" s="4" t="s">
        <v>693</v>
      </c>
      <c r="Q22" s="4" t="s">
        <v>828</v>
      </c>
      <c r="R22" s="4" t="s">
        <v>801</v>
      </c>
      <c r="S22" s="4" t="s">
        <v>720</v>
      </c>
      <c r="T22" s="4" t="s">
        <v>747</v>
      </c>
      <c r="U22" s="4" t="s">
        <v>855</v>
      </c>
      <c r="X22" s="8">
        <f>SUMIF(Sheet1!$AE$11:$AE$1603,C22,Sheet1!$L$11:$L$1603)</f>
        <v>0</v>
      </c>
      <c r="Y22" s="8">
        <f>SUMIF(Sheet1!$AE$11:$AE$1603,D22,Sheet1!$L$11:$L$1603)</f>
        <v>0</v>
      </c>
      <c r="Z22" s="8">
        <f>SUMIF(Sheet1!$AE$11:$AE$1603,E22,Sheet1!$L$11:$L$1603)</f>
        <v>0</v>
      </c>
      <c r="AA22" s="33">
        <f t="shared" si="5"/>
        <v>0</v>
      </c>
      <c r="AB22" s="8">
        <f>SUMIF(Sheet1!$AE$11:$AE$1603,G22,Sheet1!$L$11:$L$1603)</f>
        <v>0</v>
      </c>
      <c r="AC22" s="8">
        <f>SUMIF(Sheet1!$AE$11:$AE$1603,H22,Sheet1!$L$11:$L$1603)</f>
        <v>0</v>
      </c>
      <c r="AD22" s="8">
        <f>SUMIF(Sheet1!$AE$11:$AE$1603,I22,Sheet1!$L$11:$L$1603)</f>
        <v>0</v>
      </c>
      <c r="AE22" s="8">
        <f>SUMIF(Sheet1!$AE$11:$AE$1603,J22,Sheet1!$L$11:$L$1603)</f>
        <v>0</v>
      </c>
      <c r="AF22" s="8">
        <f>SUMIF(Sheet1!$AE$11:$AE$1603,K22,Sheet1!$L$11:$L$1603)</f>
        <v>0</v>
      </c>
      <c r="AG22" s="33">
        <f t="shared" si="6"/>
        <v>0</v>
      </c>
      <c r="AH22" s="8">
        <f>SUMIF(Sheet1!$AE$11:$AE$1603,M22,Sheet1!$L$11:$L$1603)</f>
        <v>0</v>
      </c>
      <c r="AI22" s="8">
        <f>SUMIF(Sheet1!$AE$11:$AE$1603,N22,Sheet1!$L$11:$L$1603)</f>
        <v>0</v>
      </c>
      <c r="AJ22" s="8">
        <f>SUMIF(Sheet1!$AE$11:$AE$1603,O22,Sheet1!$L$11:$L$1603)</f>
        <v>0</v>
      </c>
      <c r="AK22" s="33">
        <f t="shared" si="7"/>
        <v>0</v>
      </c>
      <c r="AL22" s="8">
        <f>SUMIF(Sheet1!$AE$11:$AE$1603,Q22,Sheet1!$L$11:$L$1603)</f>
        <v>0</v>
      </c>
      <c r="AM22" s="8">
        <f>SUMIF(Sheet1!$AE$11:$AE$1603,R22,Sheet1!$L$11:$L$1603)</f>
        <v>0</v>
      </c>
      <c r="AN22" s="8">
        <f>SUMIF(Sheet1!$AE$11:$AE$1603,S22,Sheet1!$L$11:$L$1603)</f>
        <v>0</v>
      </c>
      <c r="AO22" s="8">
        <f>SUMIF(Sheet1!$AE$11:$AE$1603,T22,Sheet1!$L$11:$L$1603)</f>
        <v>0</v>
      </c>
      <c r="AP22" s="8">
        <f>SUMIF(Sheet1!$AE$11:$AE$1603,U22,Sheet1!$L$11:$L$1603)</f>
        <v>0</v>
      </c>
      <c r="AQ22" s="33">
        <f t="shared" si="8"/>
        <v>0</v>
      </c>
      <c r="AR22" s="33">
        <f t="shared" si="9"/>
        <v>0</v>
      </c>
    </row>
    <row r="23" spans="1:44" x14ac:dyDescent="0.2">
      <c r="A23" s="4" t="s">
        <v>979</v>
      </c>
      <c r="C23" s="5" t="s">
        <v>451</v>
      </c>
      <c r="D23" s="4" t="s">
        <v>478</v>
      </c>
      <c r="E23" s="4" t="s">
        <v>505</v>
      </c>
      <c r="G23" s="4" t="s">
        <v>586</v>
      </c>
      <c r="H23" s="4" t="s">
        <v>667</v>
      </c>
      <c r="I23" s="4" t="s">
        <v>640</v>
      </c>
      <c r="J23" s="4" t="s">
        <v>613</v>
      </c>
      <c r="K23" s="4" t="s">
        <v>559</v>
      </c>
      <c r="M23" s="4" t="s">
        <v>532</v>
      </c>
      <c r="N23" s="4" t="s">
        <v>775</v>
      </c>
      <c r="O23" s="4" t="s">
        <v>694</v>
      </c>
      <c r="Q23" s="4" t="s">
        <v>829</v>
      </c>
      <c r="R23" s="4" t="s">
        <v>802</v>
      </c>
      <c r="S23" s="4" t="s">
        <v>721</v>
      </c>
      <c r="T23" s="4" t="s">
        <v>748</v>
      </c>
      <c r="U23" s="4" t="s">
        <v>856</v>
      </c>
      <c r="X23" s="8">
        <f>SUMIF(Sheet1!$AE$11:$AE$1603,C23,Sheet1!$L$11:$L$1603)</f>
        <v>0</v>
      </c>
      <c r="Y23" s="8">
        <f>SUMIF(Sheet1!$AE$11:$AE$1603,D23,Sheet1!$L$11:$L$1603)</f>
        <v>0</v>
      </c>
      <c r="Z23" s="8">
        <f>SUMIF(Sheet1!$AE$11:$AE$1603,E23,Sheet1!$L$11:$L$1603)</f>
        <v>0</v>
      </c>
      <c r="AA23" s="33">
        <f t="shared" si="5"/>
        <v>0</v>
      </c>
      <c r="AB23" s="8">
        <f>SUMIF(Sheet1!$AE$11:$AE$1603,G23,Sheet1!$L$11:$L$1603)</f>
        <v>0</v>
      </c>
      <c r="AC23" s="8">
        <f>SUMIF(Sheet1!$AE$11:$AE$1603,H23,Sheet1!$L$11:$L$1603)</f>
        <v>0</v>
      </c>
      <c r="AD23" s="8">
        <f>SUMIF(Sheet1!$AE$11:$AE$1603,I23,Sheet1!$L$11:$L$1603)</f>
        <v>0</v>
      </c>
      <c r="AE23" s="8">
        <f>SUMIF(Sheet1!$AE$11:$AE$1603,J23,Sheet1!$L$11:$L$1603)</f>
        <v>0</v>
      </c>
      <c r="AF23" s="8">
        <f>SUMIF(Sheet1!$AE$11:$AE$1603,K23,Sheet1!$L$11:$L$1603)</f>
        <v>0</v>
      </c>
      <c r="AG23" s="33">
        <f t="shared" si="6"/>
        <v>0</v>
      </c>
      <c r="AH23" s="8">
        <f>SUMIF(Sheet1!$AE$11:$AE$1603,M23,Sheet1!$L$11:$L$1603)</f>
        <v>0</v>
      </c>
      <c r="AI23" s="8">
        <f>SUMIF(Sheet1!$AE$11:$AE$1603,N23,Sheet1!$L$11:$L$1603)</f>
        <v>0</v>
      </c>
      <c r="AJ23" s="8">
        <f>SUMIF(Sheet1!$AE$11:$AE$1603,O23,Sheet1!$L$11:$L$1603)</f>
        <v>0</v>
      </c>
      <c r="AK23" s="33">
        <f t="shared" si="7"/>
        <v>0</v>
      </c>
      <c r="AL23" s="8">
        <f>SUMIF(Sheet1!$AE$11:$AE$1603,Q23,Sheet1!$L$11:$L$1603)</f>
        <v>0</v>
      </c>
      <c r="AM23" s="8">
        <f>SUMIF(Sheet1!$AE$11:$AE$1603,R23,Sheet1!$L$11:$L$1603)</f>
        <v>0</v>
      </c>
      <c r="AN23" s="8">
        <f>SUMIF(Sheet1!$AE$11:$AE$1603,S23,Sheet1!$L$11:$L$1603)</f>
        <v>0</v>
      </c>
      <c r="AO23" s="8">
        <f>SUMIF(Sheet1!$AE$11:$AE$1603,T23,Sheet1!$L$11:$L$1603)</f>
        <v>0</v>
      </c>
      <c r="AP23" s="8">
        <f>SUMIF(Sheet1!$AE$11:$AE$1603,U23,Sheet1!$L$11:$L$1603)</f>
        <v>0</v>
      </c>
      <c r="AQ23" s="33">
        <f t="shared" si="8"/>
        <v>0</v>
      </c>
      <c r="AR23" s="33">
        <f t="shared" si="9"/>
        <v>0</v>
      </c>
    </row>
    <row r="24" spans="1:44" x14ac:dyDescent="0.2">
      <c r="A24" s="4" t="s">
        <v>981</v>
      </c>
      <c r="C24" s="5" t="s">
        <v>452</v>
      </c>
      <c r="D24" s="4" t="s">
        <v>479</v>
      </c>
      <c r="E24" s="4" t="s">
        <v>506</v>
      </c>
      <c r="G24" s="4" t="s">
        <v>587</v>
      </c>
      <c r="H24" s="4" t="s">
        <v>668</v>
      </c>
      <c r="I24" s="4" t="s">
        <v>641</v>
      </c>
      <c r="J24" s="4" t="s">
        <v>614</v>
      </c>
      <c r="K24" s="4" t="s">
        <v>560</v>
      </c>
      <c r="M24" s="4" t="s">
        <v>533</v>
      </c>
      <c r="N24" s="4" t="s">
        <v>776</v>
      </c>
      <c r="O24" s="4" t="s">
        <v>695</v>
      </c>
      <c r="Q24" s="4" t="s">
        <v>830</v>
      </c>
      <c r="R24" s="4" t="s">
        <v>803</v>
      </c>
      <c r="S24" s="4" t="s">
        <v>722</v>
      </c>
      <c r="T24" s="4" t="s">
        <v>749</v>
      </c>
      <c r="U24" s="4" t="s">
        <v>857</v>
      </c>
      <c r="X24" s="8">
        <f>SUMIF(Sheet1!$AE$11:$AE$1603,C24,Sheet1!$L$11:$L$1603)</f>
        <v>0</v>
      </c>
      <c r="Y24" s="8">
        <f>SUMIF(Sheet1!$AE$11:$AE$1603,D24,Sheet1!$L$11:$L$1603)</f>
        <v>0</v>
      </c>
      <c r="Z24" s="8">
        <f>SUMIF(Sheet1!$AE$11:$AE$1603,E24,Sheet1!$L$11:$L$1603)</f>
        <v>0</v>
      </c>
      <c r="AA24" s="33">
        <f t="shared" si="5"/>
        <v>0</v>
      </c>
      <c r="AB24" s="8">
        <f>SUMIF(Sheet1!$AE$11:$AE$1603,G24,Sheet1!$L$11:$L$1603)</f>
        <v>0</v>
      </c>
      <c r="AC24" s="8">
        <f>SUMIF(Sheet1!$AE$11:$AE$1603,H24,Sheet1!$L$11:$L$1603)</f>
        <v>0</v>
      </c>
      <c r="AD24" s="8">
        <f>SUMIF(Sheet1!$AE$11:$AE$1603,I24,Sheet1!$L$11:$L$1603)</f>
        <v>0</v>
      </c>
      <c r="AE24" s="8">
        <f>SUMIF(Sheet1!$AE$11:$AE$1603,J24,Sheet1!$L$11:$L$1603)</f>
        <v>0</v>
      </c>
      <c r="AF24" s="8">
        <f>SUMIF(Sheet1!$AE$11:$AE$1603,K24,Sheet1!$L$11:$L$1603)</f>
        <v>0</v>
      </c>
      <c r="AG24" s="33">
        <f t="shared" si="6"/>
        <v>0</v>
      </c>
      <c r="AH24" s="8">
        <f>SUMIF(Sheet1!$AE$11:$AE$1603,M24,Sheet1!$L$11:$L$1603)</f>
        <v>0</v>
      </c>
      <c r="AI24" s="8">
        <f>SUMIF(Sheet1!$AE$11:$AE$1603,N24,Sheet1!$L$11:$L$1603)</f>
        <v>0</v>
      </c>
      <c r="AJ24" s="8">
        <f>SUMIF(Sheet1!$AE$11:$AE$1603,O24,Sheet1!$L$11:$L$1603)</f>
        <v>0</v>
      </c>
      <c r="AK24" s="33">
        <f t="shared" si="7"/>
        <v>0</v>
      </c>
      <c r="AL24" s="8">
        <f>SUMIF(Sheet1!$AE$11:$AE$1603,Q24,Sheet1!$L$11:$L$1603)</f>
        <v>0</v>
      </c>
      <c r="AM24" s="8">
        <f>SUMIF(Sheet1!$AE$11:$AE$1603,R24,Sheet1!$L$11:$L$1603)</f>
        <v>0</v>
      </c>
      <c r="AN24" s="8">
        <f>SUMIF(Sheet1!$AE$11:$AE$1603,S24,Sheet1!$L$11:$L$1603)</f>
        <v>0</v>
      </c>
      <c r="AO24" s="8">
        <f>SUMIF(Sheet1!$AE$11:$AE$1603,T24,Sheet1!$L$11:$L$1603)</f>
        <v>0</v>
      </c>
      <c r="AP24" s="8">
        <f>SUMIF(Sheet1!$AE$11:$AE$1603,U24,Sheet1!$L$11:$L$1603)</f>
        <v>0</v>
      </c>
      <c r="AQ24" s="33">
        <f t="shared" si="8"/>
        <v>0</v>
      </c>
      <c r="AR24" s="33">
        <f t="shared" si="9"/>
        <v>0</v>
      </c>
    </row>
    <row r="25" spans="1:44" x14ac:dyDescent="0.2">
      <c r="A25" s="4" t="s">
        <v>983</v>
      </c>
      <c r="C25" s="5" t="s">
        <v>453</v>
      </c>
      <c r="D25" s="4" t="s">
        <v>480</v>
      </c>
      <c r="E25" s="4" t="s">
        <v>507</v>
      </c>
      <c r="G25" s="4" t="s">
        <v>588</v>
      </c>
      <c r="H25" s="4" t="s">
        <v>669</v>
      </c>
      <c r="I25" s="4" t="s">
        <v>642</v>
      </c>
      <c r="J25" s="4" t="s">
        <v>615</v>
      </c>
      <c r="K25" s="4" t="s">
        <v>561</v>
      </c>
      <c r="M25" s="4" t="s">
        <v>534</v>
      </c>
      <c r="N25" s="4" t="s">
        <v>777</v>
      </c>
      <c r="O25" s="4" t="s">
        <v>696</v>
      </c>
      <c r="Q25" s="4" t="s">
        <v>831</v>
      </c>
      <c r="R25" s="4" t="s">
        <v>804</v>
      </c>
      <c r="S25" s="4" t="s">
        <v>723</v>
      </c>
      <c r="T25" s="4" t="s">
        <v>750</v>
      </c>
      <c r="U25" s="4" t="s">
        <v>858</v>
      </c>
      <c r="X25" s="8">
        <f>SUMIF(Sheet1!$AE$11:$AE$1603,C25,Sheet1!$L$11:$L$1603)</f>
        <v>0</v>
      </c>
      <c r="Y25" s="8">
        <f>SUMIF(Sheet1!$AE$11:$AE$1603,D25,Sheet1!$L$11:$L$1603)</f>
        <v>0</v>
      </c>
      <c r="Z25" s="8">
        <f>SUMIF(Sheet1!$AE$11:$AE$1603,E25,Sheet1!$L$11:$L$1603)</f>
        <v>0</v>
      </c>
      <c r="AA25" s="33">
        <f t="shared" si="5"/>
        <v>0</v>
      </c>
      <c r="AB25" s="8">
        <f>SUMIF(Sheet1!$AE$11:$AE$1603,G25,Sheet1!$L$11:$L$1603)</f>
        <v>0</v>
      </c>
      <c r="AC25" s="8">
        <f>SUMIF(Sheet1!$AE$11:$AE$1603,H25,Sheet1!$L$11:$L$1603)</f>
        <v>0</v>
      </c>
      <c r="AD25" s="8">
        <f>SUMIF(Sheet1!$AE$11:$AE$1603,I25,Sheet1!$L$11:$L$1603)</f>
        <v>0</v>
      </c>
      <c r="AE25" s="8">
        <f>SUMIF(Sheet1!$AE$11:$AE$1603,J25,Sheet1!$L$11:$L$1603)</f>
        <v>0</v>
      </c>
      <c r="AF25" s="8">
        <f>SUMIF(Sheet1!$AE$11:$AE$1603,K25,Sheet1!$L$11:$L$1603)</f>
        <v>0</v>
      </c>
      <c r="AG25" s="33">
        <f t="shared" si="6"/>
        <v>0</v>
      </c>
      <c r="AH25" s="8">
        <f>SUMIF(Sheet1!$AE$11:$AE$1603,M25,Sheet1!$L$11:$L$1603)</f>
        <v>0</v>
      </c>
      <c r="AI25" s="8">
        <f>SUMIF(Sheet1!$AE$11:$AE$1603,N25,Sheet1!$L$11:$L$1603)</f>
        <v>0</v>
      </c>
      <c r="AJ25" s="8">
        <f>SUMIF(Sheet1!$AE$11:$AE$1603,O25,Sheet1!$L$11:$L$1603)</f>
        <v>0</v>
      </c>
      <c r="AK25" s="33">
        <f t="shared" si="7"/>
        <v>0</v>
      </c>
      <c r="AL25" s="8">
        <f>SUMIF(Sheet1!$AE$11:$AE$1603,Q25,Sheet1!$L$11:$L$1603)</f>
        <v>0</v>
      </c>
      <c r="AM25" s="8">
        <f>SUMIF(Sheet1!$AE$11:$AE$1603,R25,Sheet1!$L$11:$L$1603)</f>
        <v>0</v>
      </c>
      <c r="AN25" s="8">
        <f>SUMIF(Sheet1!$AE$11:$AE$1603,S25,Sheet1!$L$11:$L$1603)</f>
        <v>0</v>
      </c>
      <c r="AO25" s="8">
        <f>SUMIF(Sheet1!$AE$11:$AE$1603,T25,Sheet1!$L$11:$L$1603)</f>
        <v>0</v>
      </c>
      <c r="AP25" s="8">
        <f>SUMIF(Sheet1!$AE$11:$AE$1603,U25,Sheet1!$L$11:$L$1603)</f>
        <v>0</v>
      </c>
      <c r="AQ25" s="33">
        <f t="shared" si="8"/>
        <v>0</v>
      </c>
      <c r="AR25" s="33">
        <f t="shared" si="9"/>
        <v>0</v>
      </c>
    </row>
    <row r="26" spans="1:44" x14ac:dyDescent="0.2">
      <c r="A26" s="4" t="s">
        <v>985</v>
      </c>
      <c r="C26" s="5" t="s">
        <v>454</v>
      </c>
      <c r="D26" s="4" t="s">
        <v>481</v>
      </c>
      <c r="E26" s="4" t="s">
        <v>508</v>
      </c>
      <c r="G26" s="4" t="s">
        <v>589</v>
      </c>
      <c r="H26" s="4" t="s">
        <v>670</v>
      </c>
      <c r="I26" s="4" t="s">
        <v>643</v>
      </c>
      <c r="J26" s="4" t="s">
        <v>616</v>
      </c>
      <c r="K26" s="4" t="s">
        <v>562</v>
      </c>
      <c r="M26" s="4" t="s">
        <v>535</v>
      </c>
      <c r="N26" s="4" t="s">
        <v>778</v>
      </c>
      <c r="O26" s="4" t="s">
        <v>697</v>
      </c>
      <c r="Q26" s="4" t="s">
        <v>832</v>
      </c>
      <c r="R26" s="4" t="s">
        <v>805</v>
      </c>
      <c r="S26" s="4" t="s">
        <v>724</v>
      </c>
      <c r="T26" s="4" t="s">
        <v>751</v>
      </c>
      <c r="U26" s="4" t="s">
        <v>859</v>
      </c>
      <c r="X26" s="8">
        <f>SUMIF(Sheet1!$AE$11:$AE$1603,C26,Sheet1!$L$11:$L$1603)</f>
        <v>0</v>
      </c>
      <c r="Y26" s="8">
        <f>SUMIF(Sheet1!$AE$11:$AE$1603,D26,Sheet1!$L$11:$L$1603)</f>
        <v>0</v>
      </c>
      <c r="Z26" s="8">
        <f>SUMIF(Sheet1!$AE$11:$AE$1603,E26,Sheet1!$L$11:$L$1603)</f>
        <v>0</v>
      </c>
      <c r="AA26" s="33">
        <f t="shared" si="5"/>
        <v>0</v>
      </c>
      <c r="AB26" s="8">
        <f>SUMIF(Sheet1!$AE$11:$AE$1603,G26,Sheet1!$L$11:$L$1603)</f>
        <v>0</v>
      </c>
      <c r="AC26" s="8">
        <f>SUMIF(Sheet1!$AE$11:$AE$1603,H26,Sheet1!$L$11:$L$1603)</f>
        <v>0</v>
      </c>
      <c r="AD26" s="8">
        <f>SUMIF(Sheet1!$AE$11:$AE$1603,I26,Sheet1!$L$11:$L$1603)</f>
        <v>0</v>
      </c>
      <c r="AE26" s="8">
        <f>SUMIF(Sheet1!$AE$11:$AE$1603,J26,Sheet1!$L$11:$L$1603)</f>
        <v>0</v>
      </c>
      <c r="AF26" s="8">
        <f>SUMIF(Sheet1!$AE$11:$AE$1603,K26,Sheet1!$L$11:$L$1603)</f>
        <v>0</v>
      </c>
      <c r="AG26" s="33">
        <f t="shared" si="6"/>
        <v>0</v>
      </c>
      <c r="AH26" s="8">
        <f>SUMIF(Sheet1!$AE$11:$AE$1603,M26,Sheet1!$L$11:$L$1603)</f>
        <v>0</v>
      </c>
      <c r="AI26" s="8">
        <f>SUMIF(Sheet1!$AE$11:$AE$1603,N26,Sheet1!$L$11:$L$1603)</f>
        <v>0</v>
      </c>
      <c r="AJ26" s="8">
        <f>SUMIF(Sheet1!$AE$11:$AE$1603,O26,Sheet1!$L$11:$L$1603)</f>
        <v>0</v>
      </c>
      <c r="AK26" s="33">
        <f t="shared" si="7"/>
        <v>0</v>
      </c>
      <c r="AL26" s="8">
        <f>SUMIF(Sheet1!$AE$11:$AE$1603,Q26,Sheet1!$L$11:$L$1603)</f>
        <v>0</v>
      </c>
      <c r="AM26" s="8">
        <f>SUMIF(Sheet1!$AE$11:$AE$1603,R26,Sheet1!$L$11:$L$1603)</f>
        <v>0</v>
      </c>
      <c r="AN26" s="8">
        <f>SUMIF(Sheet1!$AE$11:$AE$1603,S26,Sheet1!$L$11:$L$1603)</f>
        <v>0</v>
      </c>
      <c r="AO26" s="8">
        <f>SUMIF(Sheet1!$AE$11:$AE$1603,T26,Sheet1!$L$11:$L$1603)</f>
        <v>0</v>
      </c>
      <c r="AP26" s="8">
        <f>SUMIF(Sheet1!$AE$11:$AE$1603,U26,Sheet1!$L$11:$L$1603)</f>
        <v>0</v>
      </c>
      <c r="AQ26" s="33">
        <f t="shared" si="8"/>
        <v>0</v>
      </c>
      <c r="AR26" s="33">
        <f t="shared" si="9"/>
        <v>0</v>
      </c>
    </row>
    <row r="27" spans="1:44" x14ac:dyDescent="0.2">
      <c r="A27" s="4" t="s">
        <v>987</v>
      </c>
      <c r="B27" s="4" t="s">
        <v>988</v>
      </c>
      <c r="C27" s="5" t="s">
        <v>455</v>
      </c>
      <c r="D27" s="4" t="s">
        <v>482</v>
      </c>
      <c r="E27" s="4" t="s">
        <v>509</v>
      </c>
      <c r="G27" s="4" t="s">
        <v>590</v>
      </c>
      <c r="H27" s="4" t="s">
        <v>671</v>
      </c>
      <c r="I27" s="4" t="s">
        <v>644</v>
      </c>
      <c r="J27" s="4" t="s">
        <v>617</v>
      </c>
      <c r="K27" s="4" t="s">
        <v>563</v>
      </c>
      <c r="M27" s="4" t="s">
        <v>536</v>
      </c>
      <c r="N27" s="4" t="s">
        <v>779</v>
      </c>
      <c r="O27" s="4" t="s">
        <v>698</v>
      </c>
      <c r="Q27" s="4" t="s">
        <v>833</v>
      </c>
      <c r="R27" s="4" t="s">
        <v>806</v>
      </c>
      <c r="S27" s="4" t="s">
        <v>725</v>
      </c>
      <c r="T27" s="4" t="s">
        <v>752</v>
      </c>
      <c r="U27" s="4" t="s">
        <v>860</v>
      </c>
      <c r="X27" s="8">
        <f>SUMIF(Sheet1!$AE$11:$AE$1603,C27,Sheet1!$L$11:$L$1603)</f>
        <v>0</v>
      </c>
      <c r="Y27" s="8">
        <f>SUMIF(Sheet1!$AE$11:$AE$1603,D27,Sheet1!$L$11:$L$1603)</f>
        <v>0</v>
      </c>
      <c r="Z27" s="8">
        <f>SUMIF(Sheet1!$AE$11:$AE$1603,E27,Sheet1!$L$11:$L$1603)</f>
        <v>0</v>
      </c>
      <c r="AA27" s="33">
        <f t="shared" si="5"/>
        <v>0</v>
      </c>
      <c r="AB27" s="8">
        <f>SUMIF(Sheet1!$AE$11:$AE$1603,G27,Sheet1!$L$11:$L$1603)</f>
        <v>0</v>
      </c>
      <c r="AC27" s="8">
        <f>SUMIF(Sheet1!$AE$11:$AE$1603,H27,Sheet1!$L$11:$L$1603)</f>
        <v>0</v>
      </c>
      <c r="AD27" s="8">
        <f>SUMIF(Sheet1!$AE$11:$AE$1603,I27,Sheet1!$L$11:$L$1603)</f>
        <v>0</v>
      </c>
      <c r="AE27" s="8">
        <f>SUMIF(Sheet1!$AE$11:$AE$1603,J27,Sheet1!$L$11:$L$1603)</f>
        <v>0</v>
      </c>
      <c r="AF27" s="8">
        <f>SUMIF(Sheet1!$AE$11:$AE$1603,K27,Sheet1!$L$11:$L$1603)</f>
        <v>0</v>
      </c>
      <c r="AG27" s="33">
        <f t="shared" si="6"/>
        <v>0</v>
      </c>
      <c r="AH27" s="8">
        <f>SUMIF(Sheet1!$AE$11:$AE$1603,M27,Sheet1!$L$11:$L$1603)</f>
        <v>0</v>
      </c>
      <c r="AI27" s="8">
        <f>SUMIF(Sheet1!$AE$11:$AE$1603,N27,Sheet1!$L$11:$L$1603)</f>
        <v>0</v>
      </c>
      <c r="AJ27" s="8">
        <f>SUMIF(Sheet1!$AE$11:$AE$1603,O27,Sheet1!$L$11:$L$1603)</f>
        <v>0</v>
      </c>
      <c r="AK27" s="33">
        <f t="shared" si="7"/>
        <v>0</v>
      </c>
      <c r="AL27" s="8">
        <f>SUMIF(Sheet1!$AE$11:$AE$1603,Q27,Sheet1!$L$11:$L$1603)</f>
        <v>0</v>
      </c>
      <c r="AM27" s="8">
        <f>SUMIF(Sheet1!$AE$11:$AE$1603,R27,Sheet1!$L$11:$L$1603)</f>
        <v>0</v>
      </c>
      <c r="AN27" s="8">
        <f>SUMIF(Sheet1!$AE$11:$AE$1603,S27,Sheet1!$L$11:$L$1603)</f>
        <v>0</v>
      </c>
      <c r="AO27" s="8">
        <f>SUMIF(Sheet1!$AE$11:$AE$1603,T27,Sheet1!$L$11:$L$1603)</f>
        <v>0</v>
      </c>
      <c r="AP27" s="8">
        <f>SUMIF(Sheet1!$AE$11:$AE$1603,U27,Sheet1!$L$11:$L$1603)</f>
        <v>0</v>
      </c>
      <c r="AQ27" s="33">
        <f t="shared" si="8"/>
        <v>0</v>
      </c>
      <c r="AR27" s="33">
        <f t="shared" si="9"/>
        <v>0</v>
      </c>
    </row>
    <row r="28" spans="1:44" x14ac:dyDescent="0.2">
      <c r="A28" s="2" t="s">
        <v>990</v>
      </c>
      <c r="B28" s="2" t="s">
        <v>991</v>
      </c>
      <c r="C28" s="3" t="s">
        <v>456</v>
      </c>
      <c r="D28" s="2" t="s">
        <v>483</v>
      </c>
      <c r="E28" s="2" t="s">
        <v>510</v>
      </c>
      <c r="G28" s="2" t="s">
        <v>591</v>
      </c>
      <c r="H28" s="2" t="s">
        <v>672</v>
      </c>
      <c r="I28" s="2" t="s">
        <v>645</v>
      </c>
      <c r="J28" s="2" t="s">
        <v>618</v>
      </c>
      <c r="K28" s="2" t="s">
        <v>564</v>
      </c>
      <c r="M28" s="2" t="s">
        <v>537</v>
      </c>
      <c r="N28" s="2" t="s">
        <v>780</v>
      </c>
      <c r="O28" s="2" t="s">
        <v>699</v>
      </c>
      <c r="Q28" s="2" t="s">
        <v>834</v>
      </c>
      <c r="R28" s="2" t="s">
        <v>807</v>
      </c>
      <c r="S28" s="2" t="s">
        <v>726</v>
      </c>
      <c r="T28" s="2" t="s">
        <v>753</v>
      </c>
      <c r="U28" s="2" t="s">
        <v>861</v>
      </c>
      <c r="X28" s="8">
        <f>SUMIF(Sheet1!$AE$11:$AE$1603,C28,Sheet1!$L$11:$L$1603)</f>
        <v>0</v>
      </c>
      <c r="Y28" s="8">
        <f>SUMIF(Sheet1!$AE$11:$AE$1603,D28,Sheet1!$L$11:$L$1603)</f>
        <v>0</v>
      </c>
      <c r="Z28" s="8">
        <f>SUMIF(Sheet1!$AE$11:$AE$1603,E28,Sheet1!$L$11:$L$1603)</f>
        <v>0</v>
      </c>
      <c r="AA28" s="33">
        <f t="shared" si="5"/>
        <v>0</v>
      </c>
      <c r="AB28" s="8">
        <f>SUMIF(Sheet1!$AE$11:$AE$1603,G28,Sheet1!$L$11:$L$1603)</f>
        <v>0</v>
      </c>
      <c r="AC28" s="8">
        <f>SUMIF(Sheet1!$AE$11:$AE$1603,H28,Sheet1!$L$11:$L$1603)</f>
        <v>0</v>
      </c>
      <c r="AD28" s="8">
        <f>SUMIF(Sheet1!$AE$11:$AE$1603,I28,Sheet1!$L$11:$L$1603)</f>
        <v>0</v>
      </c>
      <c r="AE28" s="8">
        <f>SUMIF(Sheet1!$AE$11:$AE$1603,J28,Sheet1!$L$11:$L$1603)</f>
        <v>0</v>
      </c>
      <c r="AF28" s="8">
        <f>SUMIF(Sheet1!$AE$11:$AE$1603,K28,Sheet1!$L$11:$L$1603)</f>
        <v>0</v>
      </c>
      <c r="AG28" s="33">
        <f t="shared" si="6"/>
        <v>0</v>
      </c>
      <c r="AH28" s="8">
        <f>SUMIF(Sheet1!$AE$11:$AE$1603,M28,Sheet1!$L$11:$L$1603)</f>
        <v>12508000</v>
      </c>
      <c r="AI28" s="8">
        <f>SUMIF(Sheet1!$AE$11:$AE$1603,N28,Sheet1!$L$11:$L$1603)</f>
        <v>0</v>
      </c>
      <c r="AJ28" s="8">
        <f>SUMIF(Sheet1!$AE$11:$AE$1603,O28,Sheet1!$L$11:$L$1603)</f>
        <v>0</v>
      </c>
      <c r="AK28" s="33">
        <f t="shared" si="7"/>
        <v>12508000</v>
      </c>
      <c r="AL28" s="8">
        <f>SUMIF(Sheet1!$AE$11:$AE$1603,Q28,Sheet1!$L$11:$L$1603)</f>
        <v>0</v>
      </c>
      <c r="AM28" s="8">
        <f>SUMIF(Sheet1!$AE$11:$AE$1603,R28,Sheet1!$L$11:$L$1603)</f>
        <v>0</v>
      </c>
      <c r="AN28" s="8">
        <f>SUMIF(Sheet1!$AE$11:$AE$1603,S28,Sheet1!$L$11:$L$1603)</f>
        <v>0</v>
      </c>
      <c r="AO28" s="8">
        <f>SUMIF(Sheet1!$AE$11:$AE$1603,T28,Sheet1!$L$11:$L$1603)</f>
        <v>0</v>
      </c>
      <c r="AP28" s="8">
        <f>SUMIF(Sheet1!$AE$11:$AE$1603,U28,Sheet1!$L$11:$L$1603)</f>
        <v>0</v>
      </c>
      <c r="AQ28" s="33">
        <f t="shared" si="8"/>
        <v>0</v>
      </c>
      <c r="AR28" s="33">
        <f t="shared" si="9"/>
        <v>12508000</v>
      </c>
    </row>
    <row r="29" spans="1:44" x14ac:dyDescent="0.2">
      <c r="A29" s="2" t="s">
        <v>994</v>
      </c>
      <c r="B29" s="2" t="s">
        <v>995</v>
      </c>
      <c r="C29" s="3" t="s">
        <v>457</v>
      </c>
      <c r="D29" s="2" t="s">
        <v>484</v>
      </c>
      <c r="E29" s="2" t="s">
        <v>511</v>
      </c>
      <c r="G29" s="2" t="s">
        <v>592</v>
      </c>
      <c r="H29" s="2" t="s">
        <v>673</v>
      </c>
      <c r="I29" s="2" t="s">
        <v>646</v>
      </c>
      <c r="J29" s="2" t="s">
        <v>619</v>
      </c>
      <c r="K29" s="2" t="s">
        <v>565</v>
      </c>
      <c r="M29" s="2" t="s">
        <v>538</v>
      </c>
      <c r="N29" s="2" t="s">
        <v>781</v>
      </c>
      <c r="O29" s="2" t="s">
        <v>700</v>
      </c>
      <c r="Q29" s="2" t="s">
        <v>835</v>
      </c>
      <c r="R29" s="2" t="s">
        <v>808</v>
      </c>
      <c r="S29" s="2" t="s">
        <v>727</v>
      </c>
      <c r="T29" s="2" t="s">
        <v>754</v>
      </c>
      <c r="U29" s="2" t="s">
        <v>862</v>
      </c>
      <c r="X29" s="8">
        <f>SUMIF(Sheet1!$AE$11:$AE$1603,C29,Sheet1!$L$11:$L$1603)</f>
        <v>0</v>
      </c>
      <c r="Y29" s="8">
        <f>SUMIF(Sheet1!$AE$11:$AE$1603,D29,Sheet1!$L$11:$L$1603)</f>
        <v>229059000</v>
      </c>
      <c r="Z29" s="8">
        <f>SUMIF(Sheet1!$AE$11:$AE$1603,E29,Sheet1!$L$11:$L$1603)</f>
        <v>0</v>
      </c>
      <c r="AA29" s="33">
        <f t="shared" si="5"/>
        <v>229059000</v>
      </c>
      <c r="AB29" s="8">
        <f>SUMIF(Sheet1!$AE$11:$AE$1603,G29,Sheet1!$L$11:$L$1603)</f>
        <v>0</v>
      </c>
      <c r="AC29" s="8">
        <f>SUMIF(Sheet1!$AE$11:$AE$1603,H29,Sheet1!$L$11:$L$1603)</f>
        <v>0</v>
      </c>
      <c r="AD29" s="8">
        <f>SUMIF(Sheet1!$AE$11:$AE$1603,I29,Sheet1!$L$11:$L$1603)</f>
        <v>0</v>
      </c>
      <c r="AE29" s="8">
        <f>SUMIF(Sheet1!$AE$11:$AE$1603,J29,Sheet1!$L$11:$L$1603)</f>
        <v>0</v>
      </c>
      <c r="AF29" s="8">
        <f>SUMIF(Sheet1!$AE$11:$AE$1603,K29,Sheet1!$L$11:$L$1603)</f>
        <v>53790000</v>
      </c>
      <c r="AG29" s="33">
        <f t="shared" si="6"/>
        <v>53790000</v>
      </c>
      <c r="AH29" s="8">
        <f>SUMIF(Sheet1!$AE$11:$AE$1603,M29,Sheet1!$L$11:$L$1603)</f>
        <v>12508000</v>
      </c>
      <c r="AI29" s="8">
        <f>SUMIF(Sheet1!$AE$11:$AE$1603,N29,Sheet1!$L$11:$L$1603)</f>
        <v>0</v>
      </c>
      <c r="AJ29" s="8">
        <f>SUMIF(Sheet1!$AE$11:$AE$1603,O29,Sheet1!$L$11:$L$1603)</f>
        <v>0</v>
      </c>
      <c r="AK29" s="33">
        <f t="shared" si="7"/>
        <v>12508000</v>
      </c>
      <c r="AL29" s="8">
        <f>SUMIF(Sheet1!$AE$11:$AE$1603,Q29,Sheet1!$L$11:$L$1603)</f>
        <v>0</v>
      </c>
      <c r="AM29" s="8">
        <f>SUMIF(Sheet1!$AE$11:$AE$1603,R29,Sheet1!$L$11:$L$1603)</f>
        <v>0</v>
      </c>
      <c r="AN29" s="8">
        <f>SUMIF(Sheet1!$AE$11:$AE$1603,S29,Sheet1!$L$11:$L$1603)</f>
        <v>0</v>
      </c>
      <c r="AO29" s="8">
        <f>SUMIF(Sheet1!$AE$11:$AE$1603,T29,Sheet1!$L$11:$L$1603)</f>
        <v>0</v>
      </c>
      <c r="AP29" s="8">
        <f>SUMIF(Sheet1!$AE$11:$AE$1603,U29,Sheet1!$L$11:$L$1603)</f>
        <v>0</v>
      </c>
      <c r="AQ29" s="33">
        <f t="shared" si="8"/>
        <v>0</v>
      </c>
      <c r="AR29" s="33">
        <f t="shared" si="9"/>
        <v>295357000</v>
      </c>
    </row>
  </sheetData>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60" pageOrder="overThenDown" orientation="landscape" r:id="rId1"/>
  <headerFooter alignWithMargins="0"/>
  <colBreaks count="1" manualBreakCount="1">
    <brk id="33" max="2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CQS Other Document" ma:contentTypeID="0x010100AABCBD97C64FF04A8B178BE08A21C882070025BE3C9F1AE3404197F2540BDA0CDD89" ma:contentTypeVersion="7" ma:contentTypeDescription="" ma:contentTypeScope="" ma:versionID="2e4c36b01ef3a2dae8543d654e111f17">
  <xsd:schema xmlns:xsd="http://www.w3.org/2001/XMLSchema" xmlns:p="http://schemas.microsoft.com/office/2006/metadata/properties" xmlns:ns2="44c25820-be6f-4338-86a7-d1ac6e6b1742" targetNamespace="http://schemas.microsoft.com/office/2006/metadata/properties" ma:root="true" ma:fieldsID="1b9c616a35a747f739d5834c09207433" ns2:_="">
    <xsd:import namespace="44c25820-be6f-4338-86a7-d1ac6e6b1742"/>
    <xsd:element name="properties">
      <xsd:complexType>
        <xsd:sequence>
          <xsd:element name="documentManagement">
            <xsd:complexType>
              <xsd:all>
                <xsd:element ref="ns2:Division" minOccurs="0"/>
              </xsd:all>
            </xsd:complexType>
          </xsd:element>
        </xsd:sequence>
      </xsd:complexType>
    </xsd:element>
  </xsd:schema>
  <xsd:schema xmlns:xsd="http://www.w3.org/2001/XMLSchema" xmlns:dms="http://schemas.microsoft.com/office/2006/documentManagement/types" targetNamespace="44c25820-be6f-4338-86a7-d1ac6e6b1742" elementFormDefault="qualified">
    <xsd:import namespace="http://schemas.microsoft.com/office/2006/documentManagement/types"/>
    <xsd:element name="Division" ma:index="8" nillable="true" ma:displayName="Division" ma:default="" ma:description="Company division." ma:format="Dropdown" ma:internalName="Division" ma:readOnly="false">
      <xsd:simpleType>
        <xsd:restriction base="dms:Choice">
          <xsd:enumeration value="Audit Software"/>
          <xsd:enumeration value="Head Office"/>
          <xsd:enumeration value="OutlookSoft"/>
          <xsd:enumeration value="Risk and Internal Audi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ivision xmlns="44c25820-be6f-4338-86a7-d1ac6e6b1742" xsi:nil="true"/>
  </documentManagement>
</p:properties>
</file>

<file path=customXml/itemProps1.xml><?xml version="1.0" encoding="utf-8"?>
<ds:datastoreItem xmlns:ds="http://schemas.openxmlformats.org/officeDocument/2006/customXml" ds:itemID="{99C722B0-C057-46BA-B7D5-3753CB61C499}">
  <ds:schemaRefs>
    <ds:schemaRef ds:uri="http://schemas.microsoft.com/sharepoint/v3/contenttype/forms"/>
  </ds:schemaRefs>
</ds:datastoreItem>
</file>

<file path=customXml/itemProps2.xml><?xml version="1.0" encoding="utf-8"?>
<ds:datastoreItem xmlns:ds="http://schemas.openxmlformats.org/officeDocument/2006/customXml" ds:itemID="{EEC8045D-C661-47F5-B2E8-3C5C991A2E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c25820-be6f-4338-86a7-d1ac6e6b174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4B14948-572B-4021-87AE-959287CD4187}">
  <ds:schemaRefs>
    <ds:schemaRef ds:uri="http://schemas.openxmlformats.org/package/2006/metadata/core-properties"/>
    <ds:schemaRef ds:uri="http://purl.org/dc/elements/1.1/"/>
    <ds:schemaRef ds:uri="http://purl.org/dc/terms/"/>
    <ds:schemaRef ds:uri="http://schemas.microsoft.com/office/2006/documentManagement/types"/>
    <ds:schemaRef ds:uri="http://purl.org/dc/dcmitype/"/>
    <ds:schemaRef ds:uri="44c25820-be6f-4338-86a7-d1ac6e6b1742"/>
    <ds:schemaRef ds:uri="http://schemas.microsoft.com/office/2006/metadata/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masechabal</dc:creator>
  <cp:lastModifiedBy>Tshwanelom</cp:lastModifiedBy>
  <cp:lastPrinted>2011-09-06T12:36:11Z</cp:lastPrinted>
  <dcterms:created xsi:type="dcterms:W3CDTF">2009-09-09T14:40:05Z</dcterms:created>
  <dcterms:modified xsi:type="dcterms:W3CDTF">2012-09-17T13:19:31Z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WCustomProperty.NT_Version">
    <vt:lpwstr>1.1</vt:lpwstr>
  </property>
</Properties>
</file>